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klaus/Desktop/"/>
    </mc:Choice>
  </mc:AlternateContent>
  <xr:revisionPtr revIDLastSave="0" documentId="13_ncr:1_{1D15C60A-52C3-3240-8744-07F501A97F12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Årets fisker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39" i="1" l="1"/>
  <c r="B39" i="1" s="1"/>
  <c r="BE38" i="1"/>
  <c r="B38" i="1" s="1"/>
  <c r="BE37" i="1"/>
  <c r="B37" i="1" s="1"/>
  <c r="BE36" i="1"/>
  <c r="B36" i="1" s="1"/>
  <c r="BE35" i="1"/>
  <c r="B35" i="1" s="1"/>
  <c r="BE34" i="1"/>
  <c r="B34" i="1" s="1"/>
  <c r="BE33" i="1"/>
  <c r="B33" i="1"/>
  <c r="BE32" i="1"/>
  <c r="B32" i="1" s="1"/>
  <c r="BE31" i="1"/>
  <c r="B31" i="1" s="1"/>
  <c r="BE30" i="1"/>
  <c r="B30" i="1" s="1"/>
  <c r="BE29" i="1"/>
  <c r="B29" i="1"/>
  <c r="BE28" i="1"/>
  <c r="B28" i="1" s="1"/>
  <c r="BE27" i="1"/>
  <c r="B27" i="1" s="1"/>
  <c r="BE26" i="1"/>
  <c r="B26" i="1" s="1"/>
  <c r="BE25" i="1"/>
  <c r="B25" i="1"/>
  <c r="BE24" i="1"/>
  <c r="B24" i="1" s="1"/>
  <c r="BE23" i="1"/>
  <c r="B23" i="1" s="1"/>
  <c r="BE22" i="1"/>
  <c r="B22" i="1" s="1"/>
  <c r="BE21" i="1"/>
  <c r="B21" i="1"/>
  <c r="BE20" i="1"/>
  <c r="B20" i="1" s="1"/>
  <c r="BE19" i="1"/>
  <c r="B19" i="1" s="1"/>
  <c r="BE18" i="1"/>
  <c r="B18" i="1" s="1"/>
  <c r="BE17" i="1"/>
  <c r="B17" i="1"/>
  <c r="BE16" i="1"/>
  <c r="B16" i="1" s="1"/>
  <c r="BE15" i="1"/>
  <c r="B15" i="1" s="1"/>
  <c r="BE14" i="1"/>
  <c r="B14" i="1" s="1"/>
  <c r="BE13" i="1"/>
  <c r="B13" i="1"/>
  <c r="BE12" i="1"/>
  <c r="B12" i="1" s="1"/>
  <c r="BE11" i="1"/>
  <c r="B11" i="1" s="1"/>
  <c r="BE10" i="1"/>
  <c r="B10" i="1" s="1"/>
  <c r="BE9" i="1"/>
  <c r="B9" i="1"/>
  <c r="BE8" i="1"/>
  <c r="B8" i="1" s="1"/>
  <c r="BE7" i="1"/>
  <c r="B7" i="1" s="1"/>
  <c r="BE6" i="1"/>
  <c r="B6" i="1" s="1"/>
  <c r="BE5" i="1"/>
  <c r="B5" i="1"/>
  <c r="BE4" i="1"/>
  <c r="B4" i="1" s="1"/>
</calcChain>
</file>

<file path=xl/sharedStrings.xml><?xml version="1.0" encoding="utf-8"?>
<sst xmlns="http://schemas.openxmlformats.org/spreadsheetml/2006/main" count="132" uniqueCount="79">
  <si>
    <t>Årets fisker 2024</t>
  </si>
  <si>
    <t>Art</t>
  </si>
  <si>
    <t>Stilling</t>
  </si>
  <si>
    <t>Gedde</t>
  </si>
  <si>
    <t>P.</t>
  </si>
  <si>
    <t>Aborre</t>
  </si>
  <si>
    <t>Sandart</t>
  </si>
  <si>
    <t>Stør</t>
  </si>
  <si>
    <t>Skalle</t>
  </si>
  <si>
    <t>Brasen</t>
  </si>
  <si>
    <t>Suder</t>
  </si>
  <si>
    <t>Karusse</t>
  </si>
  <si>
    <t>Karpe</t>
  </si>
  <si>
    <t>Rimte</t>
  </si>
  <si>
    <t>Ørred</t>
  </si>
  <si>
    <t>Regnbueørred</t>
  </si>
  <si>
    <t>Laks</t>
  </si>
  <si>
    <t>Skrubbe</t>
  </si>
  <si>
    <t>Pighvar</t>
  </si>
  <si>
    <t>Slethvar</t>
  </si>
  <si>
    <t>Rødspætte</t>
  </si>
  <si>
    <t>Ising</t>
  </si>
  <si>
    <t>Torsk</t>
  </si>
  <si>
    <t>Lubbe</t>
  </si>
  <si>
    <t>Sej</t>
  </si>
  <si>
    <t>Hornfisk</t>
  </si>
  <si>
    <t>Lange</t>
  </si>
  <si>
    <t>Makrel</t>
  </si>
  <si>
    <t>Havkat</t>
  </si>
  <si>
    <t>Multe</t>
  </si>
  <si>
    <t>Andre arter</t>
  </si>
  <si>
    <t>Total</t>
  </si>
  <si>
    <t>Fanger</t>
  </si>
  <si>
    <t>Samlet antal point</t>
  </si>
  <si>
    <t>kg.</t>
  </si>
  <si>
    <t>%</t>
  </si>
  <si>
    <t>IFT DK rekord</t>
  </si>
  <si>
    <t>Marcus Krag</t>
  </si>
  <si>
    <t>Alfred Bencke</t>
  </si>
  <si>
    <t>Klaus Vestergaard</t>
  </si>
  <si>
    <t>Ion Hoe Nielsen</t>
  </si>
  <si>
    <t>Henrik Qvirin Reiter</t>
  </si>
  <si>
    <t>Asbjørn Aaresøn</t>
  </si>
  <si>
    <t>615 ud af 3125 er = 19,7%</t>
  </si>
  <si>
    <t>ÅL</t>
  </si>
  <si>
    <t>Niels Holler</t>
  </si>
  <si>
    <t>Thomas Ratzlaff</t>
  </si>
  <si>
    <t>Ask Futtrup</t>
  </si>
  <si>
    <t>Emil Hansson</t>
  </si>
  <si>
    <t>Emil Hejberg</t>
  </si>
  <si>
    <t>Peter Fog Pedersen</t>
  </si>
  <si>
    <t>Marius Dam Jespersen</t>
  </si>
  <si>
    <t>0.41 ud af 2.98 er = 13,8%</t>
  </si>
  <si>
    <t>stalling (svensk rekord)</t>
  </si>
  <si>
    <t>Joachim Fabricius</t>
  </si>
  <si>
    <t>Pierre Deleuran</t>
  </si>
  <si>
    <t>Christian Preetzmann</t>
  </si>
  <si>
    <t>Frank Rosengaard</t>
  </si>
  <si>
    <t>Claus Banholtz</t>
  </si>
  <si>
    <t>Mads Sylvester Jensen</t>
  </si>
  <si>
    <t>Niels Godsk Jørgensen</t>
  </si>
  <si>
    <t>450 ud af 3125 er = 14,4%</t>
  </si>
  <si>
    <t>Mikkel W. Pedersen</t>
  </si>
  <si>
    <t>Jeppe Højrup</t>
  </si>
  <si>
    <t>Jonas Anbo</t>
  </si>
  <si>
    <t>Hans Thougaard Pedersen</t>
  </si>
  <si>
    <t>Lars Romby Nielsen</t>
  </si>
  <si>
    <t>1000 ud af 1900 er = 52,6%</t>
  </si>
  <si>
    <t>Stalling (norsk rekord)</t>
  </si>
  <si>
    <t>Peter Møller</t>
  </si>
  <si>
    <t>2.25 ud af 3.125 er = 72%</t>
  </si>
  <si>
    <t>Carl Aaresøn</t>
  </si>
  <si>
    <t>Michael Andersen</t>
  </si>
  <si>
    <t>Jens Hansen</t>
  </si>
  <si>
    <t>Fanget i 1. kvartal</t>
  </si>
  <si>
    <t>Fanget i 2. kvartal</t>
  </si>
  <si>
    <t>Fanget i 3. kvartal</t>
  </si>
  <si>
    <t>Fanget i 4. kvartal</t>
  </si>
  <si>
    <t>Nis Lauterbach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</si>
</sst>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Verdana"/>
    </font>
    <font>
      <b/>
      <sz val="16"/>
      <color indexed="8"/>
      <name val="Verdana"/>
    </font>
    <font>
      <b/>
      <sz val="10"/>
      <color indexed="8"/>
      <name val="Verdana"/>
    </font>
    <font>
      <sz val="14"/>
      <color indexed="13"/>
      <name val="Helvetica"/>
    </font>
    <font>
      <sz val="10"/>
      <color indexed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68">
    <xf numFmtId="0" fontId="0" fillId="0" borderId="0" xfId="0"/>
    <xf numFmtId="0" fontId="0" fillId="0" borderId="0" xfId="0" applyNumberFormat="1"/>
    <xf numFmtId="49" fontId="1" fillId="0" borderId="1" xfId="0" applyNumberFormat="1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2" fillId="0" borderId="7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2" fillId="0" borderId="13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49" fontId="0" fillId="0" borderId="14" xfId="0" applyNumberFormat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/>
    <xf numFmtId="49" fontId="0" fillId="0" borderId="17" xfId="0" applyNumberFormat="1" applyBorder="1"/>
    <xf numFmtId="0" fontId="0" fillId="0" borderId="17" xfId="0" applyBorder="1"/>
    <xf numFmtId="0" fontId="0" fillId="0" borderId="18" xfId="0" applyBorder="1"/>
    <xf numFmtId="49" fontId="0" fillId="0" borderId="13" xfId="0" applyNumberFormat="1" applyBorder="1"/>
    <xf numFmtId="0" fontId="0" fillId="0" borderId="14" xfId="0" applyNumberFormat="1" applyBorder="1"/>
    <xf numFmtId="0" fontId="2" fillId="2" borderId="9" xfId="0" applyNumberFormat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4" xfId="0" applyNumberForma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0" fillId="0" borderId="23" xfId="0" applyBorder="1"/>
    <xf numFmtId="9" fontId="0" fillId="0" borderId="24" xfId="0" applyNumberFormat="1" applyBorder="1"/>
    <xf numFmtId="0" fontId="0" fillId="0" borderId="24" xfId="0" applyBorder="1"/>
    <xf numFmtId="0" fontId="0" fillId="0" borderId="25" xfId="0" applyBorder="1"/>
    <xf numFmtId="0" fontId="0" fillId="4" borderId="14" xfId="0" applyNumberFormat="1" applyFill="1" applyBorder="1" applyAlignment="1">
      <alignment horizontal="center" vertical="center"/>
    </xf>
    <xf numFmtId="0" fontId="0" fillId="5" borderId="14" xfId="0" applyNumberFormat="1" applyFill="1" applyBorder="1" applyAlignment="1">
      <alignment horizontal="center" vertical="center"/>
    </xf>
    <xf numFmtId="10" fontId="0" fillId="0" borderId="24" xfId="0" applyNumberFormat="1" applyBorder="1"/>
    <xf numFmtId="49" fontId="3" fillId="0" borderId="23" xfId="0" applyNumberFormat="1" applyFont="1" applyBorder="1" applyAlignment="1">
      <alignment horizontal="left" readingOrder="1"/>
    </xf>
    <xf numFmtId="49" fontId="0" fillId="0" borderId="24" xfId="0" applyNumberFormat="1" applyBorder="1"/>
    <xf numFmtId="0" fontId="0" fillId="6" borderId="14" xfId="0" applyNumberFormat="1" applyFill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0" fontId="0" fillId="3" borderId="26" xfId="0" applyNumberForma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5" borderId="26" xfId="0" applyNumberForma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0" borderId="24" xfId="0" applyFont="1" applyBorder="1"/>
    <xf numFmtId="0" fontId="0" fillId="0" borderId="27" xfId="0" applyBorder="1"/>
    <xf numFmtId="0" fontId="0" fillId="0" borderId="28" xfId="0" applyBorder="1"/>
    <xf numFmtId="49" fontId="0" fillId="7" borderId="29" xfId="0" applyNumberFormat="1" applyFill="1" applyBorder="1"/>
    <xf numFmtId="0" fontId="0" fillId="7" borderId="20" xfId="0" applyFill="1" applyBorder="1"/>
    <xf numFmtId="49" fontId="0" fillId="4" borderId="30" xfId="0" applyNumberFormat="1" applyFill="1" applyBorder="1"/>
    <xf numFmtId="0" fontId="0" fillId="4" borderId="24" xfId="0" applyFill="1" applyBorder="1"/>
    <xf numFmtId="49" fontId="0" fillId="5" borderId="30" xfId="0" applyNumberFormat="1" applyFill="1" applyBorder="1"/>
    <xf numFmtId="0" fontId="0" fillId="5" borderId="24" xfId="0" applyFill="1" applyBorder="1"/>
    <xf numFmtId="49" fontId="0" fillId="8" borderId="30" xfId="0" applyNumberFormat="1" applyFill="1" applyBorder="1"/>
    <xf numFmtId="0" fontId="0" fillId="8" borderId="24" xfId="0" applyFill="1" applyBorder="1"/>
    <xf numFmtId="0" fontId="0" fillId="8" borderId="30" xfId="0" applyFill="1" applyBorder="1"/>
    <xf numFmtId="0" fontId="0" fillId="8" borderId="31" xfId="0" applyFill="1" applyBorder="1"/>
    <xf numFmtId="0" fontId="0" fillId="8" borderId="32" xfId="0" applyFill="1" applyBorder="1"/>
    <xf numFmtId="0" fontId="0" fillId="0" borderId="32" xfId="0" applyBorder="1"/>
    <xf numFmtId="0" fontId="0" fillId="0" borderId="33" xfId="0" applyBorder="1"/>
    <xf numFmtId="49" fontId="0" fillId="2" borderId="8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9" fontId="4" fillId="0" borderId="13" xfId="0" applyNumberFormat="1" applyFont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B00"/>
      <rgbColor rgb="FFFFFFFF"/>
      <rgbColor rgb="FF00F900"/>
      <rgbColor rgb="FF00FCFF"/>
      <rgbColor rgb="FF909090"/>
      <rgbColor rgb="FFAA7941"/>
      <rgbColor rgb="FFFFFF00"/>
      <rgbColor rgb="FFD99594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ontor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ontor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6"/>
  <sheetViews>
    <sheetView showGridLines="0" tabSelected="1" workbookViewId="0">
      <selection activeCell="D13" sqref="D13"/>
    </sheetView>
  </sheetViews>
  <sheetFormatPr baseColWidth="10" defaultColWidth="10.83203125" defaultRowHeight="13" customHeight="1" x14ac:dyDescent="0.15"/>
  <cols>
    <col min="1" max="1" width="27.83203125" style="1" customWidth="1"/>
    <col min="2" max="2" width="19" style="1" customWidth="1"/>
    <col min="3" max="3" width="7.5" style="1" customWidth="1"/>
    <col min="4" max="4" width="3.1640625" style="1" customWidth="1"/>
    <col min="5" max="5" width="7.83203125" style="1" customWidth="1"/>
    <col min="6" max="6" width="3.1640625" style="1" customWidth="1"/>
    <col min="7" max="7" width="8.83203125" style="1" customWidth="1"/>
    <col min="8" max="8" width="3.1640625" style="1" customWidth="1"/>
    <col min="9" max="9" width="6.83203125" style="1" customWidth="1"/>
    <col min="10" max="10" width="3.1640625" style="1" customWidth="1"/>
    <col min="11" max="11" width="7.1640625" style="1" customWidth="1"/>
    <col min="12" max="12" width="3.1640625" style="1" customWidth="1"/>
    <col min="13" max="13" width="8" style="1" customWidth="1"/>
    <col min="14" max="14" width="3.1640625" style="1" customWidth="1"/>
    <col min="15" max="15" width="6.83203125" style="1" customWidth="1"/>
    <col min="16" max="16" width="3.1640625" style="1" customWidth="1"/>
    <col min="17" max="17" width="9.1640625" style="1" customWidth="1"/>
    <col min="18" max="18" width="3.1640625" style="1" customWidth="1"/>
    <col min="19" max="19" width="7" style="1" customWidth="1"/>
    <col min="20" max="20" width="3.1640625" style="1" customWidth="1"/>
    <col min="21" max="21" width="7" style="1" customWidth="1"/>
    <col min="22" max="22" width="3.1640625" style="1" customWidth="1"/>
    <col min="23" max="23" width="6.83203125" style="1" customWidth="1"/>
    <col min="24" max="24" width="3.1640625" style="1" customWidth="1"/>
    <col min="25" max="25" width="15.1640625" style="1" customWidth="1"/>
    <col min="26" max="26" width="3.1640625" style="1" customWidth="1"/>
    <col min="27" max="27" width="5.83203125" style="1" customWidth="1"/>
    <col min="28" max="28" width="3.1640625" style="1" customWidth="1"/>
    <col min="29" max="29" width="9.1640625" style="1" customWidth="1"/>
    <col min="30" max="30" width="3.1640625" style="1" customWidth="1"/>
    <col min="31" max="31" width="8.5" style="1" customWidth="1"/>
    <col min="32" max="32" width="3.1640625" style="1" customWidth="1"/>
    <col min="33" max="33" width="9.1640625" style="1" customWidth="1"/>
    <col min="34" max="34" width="3.1640625" style="1" customWidth="1"/>
    <col min="35" max="35" width="11.83203125" style="1" customWidth="1"/>
    <col min="36" max="36" width="3.1640625" style="1" customWidth="1"/>
    <col min="37" max="37" width="6.33203125" style="1" customWidth="1"/>
    <col min="38" max="38" width="3.1640625" style="1" customWidth="1"/>
    <col min="39" max="39" width="6.83203125" style="1" customWidth="1"/>
    <col min="40" max="40" width="3.1640625" style="1" customWidth="1"/>
    <col min="41" max="41" width="7.1640625" style="1" customWidth="1"/>
    <col min="42" max="42" width="3.1640625" style="1" customWidth="1"/>
    <col min="43" max="43" width="6.5" style="1" customWidth="1"/>
    <col min="44" max="44" width="3.1640625" style="1" customWidth="1"/>
    <col min="45" max="45" width="9.33203125" style="1" customWidth="1"/>
    <col min="46" max="46" width="3.1640625" style="1" customWidth="1"/>
    <col min="47" max="47" width="7.1640625" style="1" customWidth="1"/>
    <col min="48" max="48" width="3.1640625" style="1" customWidth="1"/>
    <col min="49" max="49" width="7.83203125" style="1" customWidth="1"/>
    <col min="50" max="50" width="3.1640625" style="1" customWidth="1"/>
    <col min="51" max="51" width="8.1640625" style="1" customWidth="1"/>
    <col min="52" max="52" width="3.1640625" style="1" customWidth="1"/>
    <col min="53" max="53" width="10.5" style="1" customWidth="1"/>
    <col min="54" max="54" width="3.1640625" style="1" customWidth="1"/>
    <col min="55" max="55" width="12.33203125" style="1" customWidth="1"/>
    <col min="56" max="56" width="3.1640625" style="1" customWidth="1"/>
    <col min="57" max="57" width="10.83203125" style="1" customWidth="1"/>
    <col min="58" max="58" width="17.6640625" style="1" customWidth="1"/>
    <col min="59" max="59" width="13.33203125" style="1" customWidth="1"/>
    <col min="60" max="84" width="10.83203125" style="1" customWidth="1"/>
    <col min="85" max="16384" width="10.83203125" style="1"/>
  </cols>
  <sheetData>
    <row r="1" spans="1:83" ht="22" customHeight="1" x14ac:dyDescent="0.2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6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8"/>
    </row>
    <row r="2" spans="1:83" ht="14" customHeight="1" x14ac:dyDescent="0.15">
      <c r="A2" s="9" t="s">
        <v>1</v>
      </c>
      <c r="B2" s="10" t="s">
        <v>2</v>
      </c>
      <c r="C2" s="10" t="s">
        <v>3</v>
      </c>
      <c r="D2" s="63" t="s">
        <v>4</v>
      </c>
      <c r="E2" s="10" t="s">
        <v>5</v>
      </c>
      <c r="F2" s="63" t="s">
        <v>4</v>
      </c>
      <c r="G2" s="10" t="s">
        <v>6</v>
      </c>
      <c r="H2" s="63" t="s">
        <v>4</v>
      </c>
      <c r="I2" s="10" t="s">
        <v>7</v>
      </c>
      <c r="J2" s="63" t="s">
        <v>4</v>
      </c>
      <c r="K2" s="10" t="s">
        <v>8</v>
      </c>
      <c r="L2" s="63" t="s">
        <v>4</v>
      </c>
      <c r="M2" s="10" t="s">
        <v>9</v>
      </c>
      <c r="N2" s="63" t="s">
        <v>4</v>
      </c>
      <c r="O2" s="10" t="s">
        <v>10</v>
      </c>
      <c r="P2" s="63" t="s">
        <v>4</v>
      </c>
      <c r="Q2" s="10" t="s">
        <v>11</v>
      </c>
      <c r="R2" s="63" t="s">
        <v>4</v>
      </c>
      <c r="S2" s="10" t="s">
        <v>12</v>
      </c>
      <c r="T2" s="63" t="s">
        <v>4</v>
      </c>
      <c r="U2" s="10" t="s">
        <v>13</v>
      </c>
      <c r="V2" s="63" t="s">
        <v>4</v>
      </c>
      <c r="W2" s="10" t="s">
        <v>14</v>
      </c>
      <c r="X2" s="63" t="s">
        <v>4</v>
      </c>
      <c r="Y2" s="10" t="s">
        <v>15</v>
      </c>
      <c r="Z2" s="63" t="s">
        <v>4</v>
      </c>
      <c r="AA2" s="10" t="s">
        <v>16</v>
      </c>
      <c r="AB2" s="63" t="s">
        <v>4</v>
      </c>
      <c r="AC2" s="10" t="s">
        <v>17</v>
      </c>
      <c r="AD2" s="63" t="s">
        <v>4</v>
      </c>
      <c r="AE2" s="10" t="s">
        <v>18</v>
      </c>
      <c r="AF2" s="63" t="s">
        <v>4</v>
      </c>
      <c r="AG2" s="10" t="s">
        <v>19</v>
      </c>
      <c r="AH2" s="63" t="s">
        <v>4</v>
      </c>
      <c r="AI2" s="10" t="s">
        <v>20</v>
      </c>
      <c r="AJ2" s="63" t="s">
        <v>4</v>
      </c>
      <c r="AK2" s="10" t="s">
        <v>21</v>
      </c>
      <c r="AL2" s="63" t="s">
        <v>4</v>
      </c>
      <c r="AM2" s="10" t="s">
        <v>22</v>
      </c>
      <c r="AN2" s="63" t="s">
        <v>4</v>
      </c>
      <c r="AO2" s="10" t="s">
        <v>23</v>
      </c>
      <c r="AP2" s="63" t="s">
        <v>4</v>
      </c>
      <c r="AQ2" s="10" t="s">
        <v>24</v>
      </c>
      <c r="AR2" s="63" t="s">
        <v>4</v>
      </c>
      <c r="AS2" s="10" t="s">
        <v>25</v>
      </c>
      <c r="AT2" s="63" t="s">
        <v>4</v>
      </c>
      <c r="AU2" s="10" t="s">
        <v>26</v>
      </c>
      <c r="AV2" s="63" t="s">
        <v>4</v>
      </c>
      <c r="AW2" s="10" t="s">
        <v>27</v>
      </c>
      <c r="AX2" s="63" t="s">
        <v>4</v>
      </c>
      <c r="AY2" s="10" t="s">
        <v>28</v>
      </c>
      <c r="AZ2" s="63" t="s">
        <v>4</v>
      </c>
      <c r="BA2" s="10" t="s">
        <v>29</v>
      </c>
      <c r="BB2" s="63" t="s">
        <v>4</v>
      </c>
      <c r="BC2" s="10" t="s">
        <v>30</v>
      </c>
      <c r="BD2" s="63" t="s">
        <v>4</v>
      </c>
      <c r="BE2" s="65" t="s">
        <v>31</v>
      </c>
      <c r="BF2" s="11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3"/>
    </row>
    <row r="3" spans="1:83" ht="14" customHeight="1" x14ac:dyDescent="0.15">
      <c r="A3" s="14" t="s">
        <v>32</v>
      </c>
      <c r="B3" s="15" t="s">
        <v>33</v>
      </c>
      <c r="C3" s="16" t="s">
        <v>34</v>
      </c>
      <c r="D3" s="64"/>
      <c r="E3" s="16" t="s">
        <v>34</v>
      </c>
      <c r="F3" s="64"/>
      <c r="G3" s="16" t="s">
        <v>34</v>
      </c>
      <c r="H3" s="64"/>
      <c r="I3" s="16" t="s">
        <v>34</v>
      </c>
      <c r="J3" s="64"/>
      <c r="K3" s="16" t="s">
        <v>34</v>
      </c>
      <c r="L3" s="64"/>
      <c r="M3" s="16" t="s">
        <v>34</v>
      </c>
      <c r="N3" s="64"/>
      <c r="O3" s="18"/>
      <c r="P3" s="64"/>
      <c r="Q3" s="16" t="s">
        <v>34</v>
      </c>
      <c r="R3" s="64"/>
      <c r="S3" s="16" t="s">
        <v>34</v>
      </c>
      <c r="T3" s="64"/>
      <c r="U3" s="16" t="s">
        <v>34</v>
      </c>
      <c r="V3" s="64"/>
      <c r="W3" s="16" t="s">
        <v>34</v>
      </c>
      <c r="X3" s="64"/>
      <c r="Y3" s="16" t="s">
        <v>34</v>
      </c>
      <c r="Z3" s="64"/>
      <c r="AA3" s="16" t="s">
        <v>34</v>
      </c>
      <c r="AB3" s="64"/>
      <c r="AC3" s="16" t="s">
        <v>34</v>
      </c>
      <c r="AD3" s="64"/>
      <c r="AE3" s="16" t="s">
        <v>34</v>
      </c>
      <c r="AF3" s="64"/>
      <c r="AG3" s="16" t="s">
        <v>34</v>
      </c>
      <c r="AH3" s="64"/>
      <c r="AI3" s="16" t="s">
        <v>34</v>
      </c>
      <c r="AJ3" s="64"/>
      <c r="AK3" s="16" t="s">
        <v>34</v>
      </c>
      <c r="AL3" s="64"/>
      <c r="AM3" s="16" t="s">
        <v>34</v>
      </c>
      <c r="AN3" s="64"/>
      <c r="AO3" s="16" t="s">
        <v>34</v>
      </c>
      <c r="AP3" s="64"/>
      <c r="AQ3" s="16" t="s">
        <v>34</v>
      </c>
      <c r="AR3" s="64"/>
      <c r="AS3" s="16" t="s">
        <v>34</v>
      </c>
      <c r="AT3" s="64"/>
      <c r="AU3" s="16" t="s">
        <v>34</v>
      </c>
      <c r="AV3" s="64"/>
      <c r="AW3" s="16" t="s">
        <v>34</v>
      </c>
      <c r="AX3" s="64"/>
      <c r="AY3" s="16" t="s">
        <v>34</v>
      </c>
      <c r="AZ3" s="64"/>
      <c r="BA3" s="16" t="s">
        <v>34</v>
      </c>
      <c r="BB3" s="64"/>
      <c r="BC3" s="16" t="s">
        <v>34</v>
      </c>
      <c r="BD3" s="64"/>
      <c r="BE3" s="66"/>
      <c r="BF3" s="19"/>
      <c r="BG3" s="20" t="s">
        <v>35</v>
      </c>
      <c r="BH3" s="20" t="s">
        <v>36</v>
      </c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2"/>
    </row>
    <row r="4" spans="1:83" ht="14" hidden="1" customHeight="1" x14ac:dyDescent="0.15">
      <c r="A4" s="23" t="s">
        <v>37</v>
      </c>
      <c r="B4" s="24">
        <f t="shared" ref="B4:B39" si="0">BE4</f>
        <v>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25">
        <f>D4+F4+H4+J4+L4+N4+P4+R4+T4+V4+X4+AB4+AD4+AF4+AJ4+AL4+AN4+AP4+AR4+AT4+AV4+AX4+AZ4+BB4+BD4</f>
        <v>0</v>
      </c>
      <c r="BF4" s="26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8"/>
    </row>
    <row r="5" spans="1:83" ht="14" customHeight="1" x14ac:dyDescent="0.15">
      <c r="A5" s="23" t="s">
        <v>38</v>
      </c>
      <c r="B5" s="24">
        <f t="shared" si="0"/>
        <v>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29">
        <v>4.1100000000000003</v>
      </c>
      <c r="X5" s="29">
        <v>7</v>
      </c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30">
        <f>D5+F5+H5+J5+L5+N5+P5+R5+T5+V5+X5+AB5+AD5+AF5+AJ5+AL5+AN5+AP5+AR5+AT5+AV5+AX5+AZ5+BB5+BD5</f>
        <v>7</v>
      </c>
      <c r="BF5" s="31"/>
      <c r="BG5" s="32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4"/>
    </row>
    <row r="6" spans="1:83" ht="15" customHeight="1" x14ac:dyDescent="0.15">
      <c r="A6" s="23" t="s">
        <v>39</v>
      </c>
      <c r="B6" s="24">
        <f t="shared" si="0"/>
        <v>79</v>
      </c>
      <c r="C6" s="35">
        <v>9.6</v>
      </c>
      <c r="D6" s="35">
        <v>9</v>
      </c>
      <c r="E6" s="36">
        <v>1.29</v>
      </c>
      <c r="F6" s="36">
        <v>10</v>
      </c>
      <c r="G6" s="35">
        <v>1.98</v>
      </c>
      <c r="H6" s="35">
        <v>8</v>
      </c>
      <c r="I6" s="17"/>
      <c r="J6" s="17"/>
      <c r="K6" s="36">
        <v>0.73499999999999999</v>
      </c>
      <c r="L6" s="36">
        <v>6</v>
      </c>
      <c r="M6" s="35">
        <v>6.7350000000000003</v>
      </c>
      <c r="N6" s="35">
        <v>10</v>
      </c>
      <c r="O6" s="35">
        <v>2.9950000000000001</v>
      </c>
      <c r="P6" s="35">
        <v>7</v>
      </c>
      <c r="Q6" s="17"/>
      <c r="R6" s="17"/>
      <c r="S6" s="35">
        <v>12.2</v>
      </c>
      <c r="T6" s="35">
        <v>7</v>
      </c>
      <c r="U6" s="36">
        <v>2.3149999999999999</v>
      </c>
      <c r="V6" s="36">
        <v>9</v>
      </c>
      <c r="W6" s="36">
        <v>2.62</v>
      </c>
      <c r="X6" s="36">
        <v>3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6">
        <v>0.95</v>
      </c>
      <c r="BB6" s="36">
        <v>10</v>
      </c>
      <c r="BC6" s="17"/>
      <c r="BD6" s="17"/>
      <c r="BE6" s="30">
        <f t="shared" ref="BE6:BE32" si="1">D6+F6+H6+J6+L6+N6+P6+R6+T6+V6+X6+AB6+AD6+AF6+AJ6+AL6+AN6+AP6+AR6+AT6+AV6+AX6+AZ6+BB6+BD6+Z6+AH6</f>
        <v>79</v>
      </c>
      <c r="BF6" s="31"/>
      <c r="BG6" s="32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4"/>
    </row>
    <row r="7" spans="1:83" ht="15" customHeight="1" x14ac:dyDescent="0.15">
      <c r="A7" s="23" t="s">
        <v>40</v>
      </c>
      <c r="B7" s="24">
        <f t="shared" si="0"/>
        <v>28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35">
        <v>7</v>
      </c>
      <c r="AN7" s="35">
        <v>8</v>
      </c>
      <c r="AO7" s="17"/>
      <c r="AP7" s="17"/>
      <c r="AQ7" s="17"/>
      <c r="AR7" s="17"/>
      <c r="AS7" s="17"/>
      <c r="AT7" s="17"/>
      <c r="AU7" s="35">
        <v>6.5</v>
      </c>
      <c r="AV7" s="35">
        <v>10</v>
      </c>
      <c r="AW7" s="17"/>
      <c r="AX7" s="17"/>
      <c r="AY7" s="35">
        <v>3</v>
      </c>
      <c r="AZ7" s="35">
        <v>10</v>
      </c>
      <c r="BA7" s="17"/>
      <c r="BB7" s="17"/>
      <c r="BC7" s="17"/>
      <c r="BD7" s="17"/>
      <c r="BE7" s="30">
        <f t="shared" si="1"/>
        <v>28</v>
      </c>
      <c r="BF7" s="31"/>
      <c r="BG7" s="32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4"/>
    </row>
    <row r="8" spans="1:83" ht="15" customHeight="1" x14ac:dyDescent="0.15">
      <c r="A8" s="67" t="s">
        <v>78</v>
      </c>
      <c r="B8" s="24">
        <f t="shared" si="0"/>
        <v>18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36">
        <v>2.5</v>
      </c>
      <c r="AJ8" s="36">
        <v>9</v>
      </c>
      <c r="AK8" s="17"/>
      <c r="AL8" s="17"/>
      <c r="AM8" s="17"/>
      <c r="AN8" s="17"/>
      <c r="AO8" s="35">
        <v>6.5</v>
      </c>
      <c r="AP8" s="35">
        <v>9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30">
        <f t="shared" si="1"/>
        <v>18</v>
      </c>
      <c r="BF8" s="31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4"/>
    </row>
    <row r="9" spans="1:83" ht="15" customHeight="1" x14ac:dyDescent="0.15">
      <c r="A9" s="23" t="s">
        <v>41</v>
      </c>
      <c r="B9" s="24">
        <f t="shared" si="0"/>
        <v>25</v>
      </c>
      <c r="C9" s="36">
        <v>7.2</v>
      </c>
      <c r="D9" s="36">
        <v>4</v>
      </c>
      <c r="E9" s="36">
        <v>1.2</v>
      </c>
      <c r="F9" s="36">
        <v>7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29">
        <v>3</v>
      </c>
      <c r="X9" s="29">
        <v>4</v>
      </c>
      <c r="Y9" s="29">
        <v>3.4</v>
      </c>
      <c r="Z9" s="29">
        <v>10</v>
      </c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30">
        <f t="shared" si="1"/>
        <v>25</v>
      </c>
      <c r="BF9" s="31"/>
      <c r="BG9" s="37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4"/>
    </row>
    <row r="10" spans="1:83" ht="20" customHeight="1" x14ac:dyDescent="0.2">
      <c r="A10" s="23" t="s">
        <v>42</v>
      </c>
      <c r="B10" s="24">
        <f t="shared" si="0"/>
        <v>72</v>
      </c>
      <c r="C10" s="35">
        <v>7.55</v>
      </c>
      <c r="D10" s="35">
        <v>5</v>
      </c>
      <c r="E10" s="17"/>
      <c r="F10" s="17"/>
      <c r="G10" s="36">
        <v>4.5049999999999999</v>
      </c>
      <c r="H10" s="36">
        <v>10</v>
      </c>
      <c r="I10" s="17"/>
      <c r="J10" s="17"/>
      <c r="K10" s="35">
        <v>0.85499999999999998</v>
      </c>
      <c r="L10" s="35">
        <v>9</v>
      </c>
      <c r="M10" s="35">
        <v>2.0150000000000001</v>
      </c>
      <c r="N10" s="35">
        <v>4</v>
      </c>
      <c r="O10" s="35">
        <v>2.415</v>
      </c>
      <c r="P10" s="35">
        <v>1</v>
      </c>
      <c r="Q10" s="17"/>
      <c r="R10" s="17"/>
      <c r="S10" s="36">
        <v>2.5249999999999999</v>
      </c>
      <c r="T10" s="36">
        <v>4</v>
      </c>
      <c r="U10" s="35">
        <v>2.15</v>
      </c>
      <c r="V10" s="35">
        <v>8</v>
      </c>
      <c r="W10" s="29">
        <v>1.64</v>
      </c>
      <c r="X10" s="29">
        <v>0</v>
      </c>
      <c r="Y10" s="17"/>
      <c r="Z10" s="17"/>
      <c r="AA10" s="17"/>
      <c r="AB10" s="17"/>
      <c r="AC10" s="36">
        <v>0.44</v>
      </c>
      <c r="AD10" s="36">
        <v>6</v>
      </c>
      <c r="AE10" s="17"/>
      <c r="AF10" s="17"/>
      <c r="AG10" s="17"/>
      <c r="AH10" s="17"/>
      <c r="AI10" s="36">
        <v>0.67</v>
      </c>
      <c r="AJ10" s="36">
        <v>8</v>
      </c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35">
        <v>0.9</v>
      </c>
      <c r="AX10" s="35">
        <v>9</v>
      </c>
      <c r="AY10" s="17"/>
      <c r="AZ10" s="17"/>
      <c r="BA10" s="17"/>
      <c r="BB10" s="17"/>
      <c r="BC10" s="36">
        <v>0.61499999999999999</v>
      </c>
      <c r="BD10" s="36">
        <v>8</v>
      </c>
      <c r="BE10" s="30">
        <f t="shared" si="1"/>
        <v>72</v>
      </c>
      <c r="BF10" s="38" t="s">
        <v>43</v>
      </c>
      <c r="BG10" s="37"/>
      <c r="BH10" s="39" t="s">
        <v>44</v>
      </c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4"/>
    </row>
    <row r="11" spans="1:83" ht="15" customHeight="1" x14ac:dyDescent="0.15">
      <c r="A11" s="23" t="s">
        <v>45</v>
      </c>
      <c r="B11" s="24">
        <f t="shared" si="0"/>
        <v>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35">
        <v>2.6</v>
      </c>
      <c r="P11" s="35">
        <v>2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30">
        <f t="shared" si="1"/>
        <v>2</v>
      </c>
      <c r="BF11" s="31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4"/>
    </row>
    <row r="12" spans="1:83" ht="15" customHeight="1" x14ac:dyDescent="0.15">
      <c r="A12" s="23" t="s">
        <v>46</v>
      </c>
      <c r="B12" s="24">
        <f t="shared" si="0"/>
        <v>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35">
        <v>17</v>
      </c>
      <c r="T12" s="35">
        <v>9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30">
        <f t="shared" si="1"/>
        <v>9</v>
      </c>
      <c r="BF12" s="31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4"/>
    </row>
    <row r="13" spans="1:83" ht="15" customHeight="1" x14ac:dyDescent="0.15">
      <c r="A13" s="23" t="s">
        <v>47</v>
      </c>
      <c r="B13" s="24">
        <f t="shared" si="0"/>
        <v>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9">
        <v>2.6059999999999999</v>
      </c>
      <c r="X13" s="29">
        <v>2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30">
        <f t="shared" si="1"/>
        <v>2</v>
      </c>
      <c r="BF13" s="31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4"/>
    </row>
    <row r="14" spans="1:83" ht="15" customHeight="1" x14ac:dyDescent="0.15">
      <c r="A14" s="23" t="s">
        <v>48</v>
      </c>
      <c r="B14" s="24">
        <f t="shared" si="0"/>
        <v>21</v>
      </c>
      <c r="C14" s="17"/>
      <c r="D14" s="17"/>
      <c r="E14" s="35">
        <v>1.2</v>
      </c>
      <c r="F14" s="35">
        <v>8</v>
      </c>
      <c r="G14" s="17"/>
      <c r="H14" s="17"/>
      <c r="I14" s="17"/>
      <c r="J14" s="17"/>
      <c r="K14" s="17"/>
      <c r="L14" s="17"/>
      <c r="M14" s="35">
        <v>5.5</v>
      </c>
      <c r="N14" s="35">
        <v>8</v>
      </c>
      <c r="O14" s="17"/>
      <c r="P14" s="17"/>
      <c r="Q14" s="17"/>
      <c r="R14" s="17"/>
      <c r="S14" s="35">
        <v>6</v>
      </c>
      <c r="T14" s="35">
        <v>5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30">
        <f t="shared" si="1"/>
        <v>21</v>
      </c>
      <c r="BF14" s="31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4"/>
    </row>
    <row r="15" spans="1:83" ht="15" customHeight="1" x14ac:dyDescent="0.15">
      <c r="A15" s="23" t="s">
        <v>49</v>
      </c>
      <c r="B15" s="24">
        <f t="shared" si="0"/>
        <v>10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35">
        <v>3.55</v>
      </c>
      <c r="P15" s="35">
        <v>10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30">
        <f t="shared" si="1"/>
        <v>10</v>
      </c>
      <c r="BF15" s="31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4"/>
    </row>
    <row r="16" spans="1:83" ht="15" customHeight="1" x14ac:dyDescent="0.15">
      <c r="A16" s="23" t="s">
        <v>50</v>
      </c>
      <c r="B16" s="24">
        <f t="shared" si="0"/>
        <v>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35">
        <v>4.95</v>
      </c>
      <c r="N16" s="35">
        <v>7</v>
      </c>
      <c r="O16" s="35">
        <v>1.86</v>
      </c>
      <c r="P16" s="35">
        <v>0</v>
      </c>
      <c r="Q16" s="17"/>
      <c r="R16" s="17"/>
      <c r="S16" s="17"/>
      <c r="T16" s="17"/>
      <c r="U16" s="17"/>
      <c r="V16" s="17"/>
      <c r="W16" s="29">
        <v>1.94</v>
      </c>
      <c r="X16" s="29">
        <v>1</v>
      </c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30">
        <f t="shared" si="1"/>
        <v>8</v>
      </c>
      <c r="BF16" s="31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4"/>
    </row>
    <row r="17" spans="1:83" ht="20" customHeight="1" x14ac:dyDescent="0.2">
      <c r="A17" s="23" t="s">
        <v>51</v>
      </c>
      <c r="B17" s="24">
        <f t="shared" si="0"/>
        <v>89</v>
      </c>
      <c r="C17" s="35">
        <v>9.4</v>
      </c>
      <c r="D17" s="35">
        <v>8</v>
      </c>
      <c r="E17" s="36">
        <v>1.145</v>
      </c>
      <c r="F17" s="36">
        <v>6</v>
      </c>
      <c r="G17" s="17"/>
      <c r="H17" s="17"/>
      <c r="I17" s="17"/>
      <c r="J17" s="17"/>
      <c r="K17" s="17"/>
      <c r="L17" s="17"/>
      <c r="M17" s="35">
        <v>4.63</v>
      </c>
      <c r="N17" s="35">
        <v>6</v>
      </c>
      <c r="O17" s="35">
        <v>2.96</v>
      </c>
      <c r="P17" s="35">
        <v>6</v>
      </c>
      <c r="Q17" s="36">
        <v>0.8</v>
      </c>
      <c r="R17" s="36">
        <v>9</v>
      </c>
      <c r="S17" s="17"/>
      <c r="T17" s="17"/>
      <c r="U17" s="36">
        <v>2.0750000000000002</v>
      </c>
      <c r="V17" s="36">
        <v>6</v>
      </c>
      <c r="W17" s="29">
        <v>3.74</v>
      </c>
      <c r="X17" s="29">
        <v>6</v>
      </c>
      <c r="Y17" s="35">
        <v>2.5499999999999998</v>
      </c>
      <c r="Z17" s="35">
        <v>8</v>
      </c>
      <c r="AA17" s="17"/>
      <c r="AB17" s="17"/>
      <c r="AC17" s="35">
        <v>0.81</v>
      </c>
      <c r="AD17" s="35">
        <v>10</v>
      </c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35">
        <v>0.48</v>
      </c>
      <c r="AT17" s="35">
        <v>9</v>
      </c>
      <c r="AU17" s="17"/>
      <c r="AV17" s="17"/>
      <c r="AW17" s="17"/>
      <c r="AX17" s="17"/>
      <c r="AY17" s="17"/>
      <c r="AZ17" s="17"/>
      <c r="BA17" s="36">
        <v>0.3</v>
      </c>
      <c r="BB17" s="36">
        <v>9</v>
      </c>
      <c r="BC17" s="40">
        <v>0.41</v>
      </c>
      <c r="BD17" s="40">
        <v>6</v>
      </c>
      <c r="BE17" s="30">
        <f t="shared" si="1"/>
        <v>89</v>
      </c>
      <c r="BF17" s="38" t="s">
        <v>52</v>
      </c>
      <c r="BG17" s="32"/>
      <c r="BH17" s="39" t="s">
        <v>53</v>
      </c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4"/>
    </row>
    <row r="18" spans="1:83" ht="15" customHeight="1" x14ac:dyDescent="0.15">
      <c r="A18" s="23" t="s">
        <v>54</v>
      </c>
      <c r="B18" s="24">
        <f t="shared" si="0"/>
        <v>123</v>
      </c>
      <c r="C18" s="35">
        <v>7.9</v>
      </c>
      <c r="D18" s="35">
        <v>7</v>
      </c>
      <c r="E18" s="17"/>
      <c r="F18" s="17"/>
      <c r="G18" s="17"/>
      <c r="H18" s="17"/>
      <c r="I18" s="17"/>
      <c r="J18" s="17"/>
      <c r="K18" s="35">
        <v>0.8</v>
      </c>
      <c r="L18" s="35">
        <v>7</v>
      </c>
      <c r="M18" s="35">
        <v>5.8</v>
      </c>
      <c r="N18" s="35">
        <v>9</v>
      </c>
      <c r="O18" s="35">
        <v>3.35</v>
      </c>
      <c r="P18" s="35">
        <v>9</v>
      </c>
      <c r="Q18" s="17"/>
      <c r="R18" s="17"/>
      <c r="S18" s="35">
        <v>21.2</v>
      </c>
      <c r="T18" s="35">
        <v>10</v>
      </c>
      <c r="U18" s="35">
        <v>2.105</v>
      </c>
      <c r="V18" s="35">
        <v>7</v>
      </c>
      <c r="W18" s="29">
        <v>4.2</v>
      </c>
      <c r="X18" s="29">
        <v>8</v>
      </c>
      <c r="Y18" s="17"/>
      <c r="Z18" s="17"/>
      <c r="AA18" s="17"/>
      <c r="AB18" s="17"/>
      <c r="AC18" s="29">
        <v>0.7</v>
      </c>
      <c r="AD18" s="29">
        <v>8</v>
      </c>
      <c r="AE18" s="41"/>
      <c r="AF18" s="41"/>
      <c r="AG18" s="17"/>
      <c r="AH18" s="17"/>
      <c r="AI18" s="29">
        <v>0.5</v>
      </c>
      <c r="AJ18" s="29">
        <v>6</v>
      </c>
      <c r="AK18" s="17"/>
      <c r="AL18" s="17"/>
      <c r="AM18" s="36">
        <v>25</v>
      </c>
      <c r="AN18" s="36">
        <v>10</v>
      </c>
      <c r="AO18" s="36">
        <v>2.25</v>
      </c>
      <c r="AP18" s="36">
        <v>8</v>
      </c>
      <c r="AQ18" s="36">
        <v>1.8</v>
      </c>
      <c r="AR18" s="36">
        <v>10</v>
      </c>
      <c r="AS18" s="35">
        <v>0.45500000000000002</v>
      </c>
      <c r="AT18" s="35">
        <v>8</v>
      </c>
      <c r="AU18" s="36">
        <v>1.1000000000000001</v>
      </c>
      <c r="AV18" s="36">
        <v>9</v>
      </c>
      <c r="AW18" s="36">
        <v>0.61</v>
      </c>
      <c r="AX18" s="36">
        <v>7</v>
      </c>
      <c r="AY18" s="17"/>
      <c r="AZ18" s="17"/>
      <c r="BA18" s="17"/>
      <c r="BB18" s="17"/>
      <c r="BC18" s="17"/>
      <c r="BD18" s="17"/>
      <c r="BE18" s="30">
        <f t="shared" si="1"/>
        <v>123</v>
      </c>
      <c r="BF18" s="31"/>
      <c r="BG18" s="32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4"/>
    </row>
    <row r="19" spans="1:83" ht="15" customHeight="1" x14ac:dyDescent="0.15">
      <c r="A19" s="23" t="s">
        <v>55</v>
      </c>
      <c r="B19" s="24">
        <f t="shared" si="0"/>
        <v>5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5">
        <v>2.94</v>
      </c>
      <c r="P19" s="35">
        <v>5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30">
        <f t="shared" si="1"/>
        <v>5</v>
      </c>
      <c r="BF19" s="31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4"/>
    </row>
    <row r="20" spans="1:83" ht="15" customHeight="1" x14ac:dyDescent="0.15">
      <c r="A20" s="23" t="s">
        <v>56</v>
      </c>
      <c r="B20" s="24">
        <f t="shared" si="0"/>
        <v>9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36">
        <v>4.8</v>
      </c>
      <c r="X20" s="36">
        <v>9</v>
      </c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30">
        <f t="shared" si="1"/>
        <v>9</v>
      </c>
      <c r="BF20" s="31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4"/>
    </row>
    <row r="21" spans="1:83" ht="15" customHeight="1" x14ac:dyDescent="0.15">
      <c r="A21" s="23" t="s">
        <v>57</v>
      </c>
      <c r="B21" s="24">
        <f t="shared" si="0"/>
        <v>14</v>
      </c>
      <c r="C21" s="17"/>
      <c r="D21" s="17"/>
      <c r="E21" s="36">
        <v>0.3</v>
      </c>
      <c r="F21" s="36">
        <v>4</v>
      </c>
      <c r="G21" s="17"/>
      <c r="H21" s="17"/>
      <c r="I21" s="17"/>
      <c r="J21" s="17"/>
      <c r="K21" s="17"/>
      <c r="L21" s="17"/>
      <c r="M21" s="36">
        <v>0.95</v>
      </c>
      <c r="N21" s="36">
        <v>3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29">
        <v>2.29</v>
      </c>
      <c r="Z21" s="29">
        <v>7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30">
        <f t="shared" si="1"/>
        <v>14</v>
      </c>
      <c r="BF21" s="31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</row>
    <row r="22" spans="1:83" ht="15" customHeight="1" x14ac:dyDescent="0.15">
      <c r="A22" s="23" t="s">
        <v>58</v>
      </c>
      <c r="B22" s="24">
        <f t="shared" si="0"/>
        <v>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35">
        <v>13.2</v>
      </c>
      <c r="T22" s="35">
        <v>8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30">
        <f t="shared" si="1"/>
        <v>8</v>
      </c>
      <c r="BF22" s="31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</row>
    <row r="23" spans="1:83" ht="15" customHeight="1" x14ac:dyDescent="0.15">
      <c r="A23" s="23" t="s">
        <v>59</v>
      </c>
      <c r="B23" s="24">
        <f t="shared" si="0"/>
        <v>10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29">
        <v>3.8</v>
      </c>
      <c r="AP23" s="29">
        <v>10</v>
      </c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30">
        <f t="shared" si="1"/>
        <v>10</v>
      </c>
      <c r="BF23" s="31"/>
      <c r="BG23" s="32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4"/>
    </row>
    <row r="24" spans="1:83" ht="20" customHeight="1" x14ac:dyDescent="0.2">
      <c r="A24" s="23" t="s">
        <v>60</v>
      </c>
      <c r="B24" s="24">
        <f t="shared" si="0"/>
        <v>107</v>
      </c>
      <c r="C24" s="35">
        <v>11.8</v>
      </c>
      <c r="D24" s="35">
        <v>10</v>
      </c>
      <c r="E24" s="36">
        <v>1.07</v>
      </c>
      <c r="F24" s="36">
        <v>5</v>
      </c>
      <c r="G24" s="35">
        <v>2.4550000000000001</v>
      </c>
      <c r="H24" s="35">
        <v>9</v>
      </c>
      <c r="I24" s="17"/>
      <c r="J24" s="17"/>
      <c r="K24" s="36">
        <v>0.83499999999999996</v>
      </c>
      <c r="L24" s="36">
        <v>8</v>
      </c>
      <c r="M24" s="17"/>
      <c r="N24" s="17"/>
      <c r="O24" s="36">
        <v>2.9350000000000001</v>
      </c>
      <c r="P24" s="36">
        <v>4</v>
      </c>
      <c r="Q24" s="36">
        <v>1.52</v>
      </c>
      <c r="R24" s="36">
        <v>10</v>
      </c>
      <c r="S24" s="36">
        <v>7.1</v>
      </c>
      <c r="T24" s="36">
        <v>6</v>
      </c>
      <c r="U24" s="29">
        <v>1.8149999999999999</v>
      </c>
      <c r="V24" s="29">
        <v>4</v>
      </c>
      <c r="W24" s="29">
        <v>1.825</v>
      </c>
      <c r="X24" s="29">
        <v>0</v>
      </c>
      <c r="Y24" s="35">
        <v>1.5</v>
      </c>
      <c r="Z24" s="35">
        <v>5</v>
      </c>
      <c r="AA24" s="17"/>
      <c r="AB24" s="17"/>
      <c r="AC24" s="36">
        <v>0.56000000000000005</v>
      </c>
      <c r="AD24" s="36">
        <v>7</v>
      </c>
      <c r="AE24" s="36">
        <v>0.9</v>
      </c>
      <c r="AF24" s="36">
        <v>9</v>
      </c>
      <c r="AG24" s="17"/>
      <c r="AH24" s="17"/>
      <c r="AI24" s="36">
        <v>0.45</v>
      </c>
      <c r="AJ24" s="36">
        <v>5</v>
      </c>
      <c r="AK24" s="17"/>
      <c r="AL24" s="17"/>
      <c r="AM24" s="17"/>
      <c r="AN24" s="17"/>
      <c r="AO24" s="17"/>
      <c r="AP24" s="17"/>
      <c r="AQ24" s="17"/>
      <c r="AR24" s="17"/>
      <c r="AS24" s="35">
        <v>0.5</v>
      </c>
      <c r="AT24" s="35">
        <v>10</v>
      </c>
      <c r="AU24" s="17"/>
      <c r="AV24" s="17"/>
      <c r="AW24" s="36">
        <v>0.9</v>
      </c>
      <c r="AX24" s="36">
        <v>8</v>
      </c>
      <c r="AY24" s="17"/>
      <c r="AZ24" s="17"/>
      <c r="BA24" s="17"/>
      <c r="BB24" s="17"/>
      <c r="BC24" s="36">
        <v>0.45</v>
      </c>
      <c r="BD24" s="36">
        <v>7</v>
      </c>
      <c r="BE24" s="30">
        <f t="shared" si="1"/>
        <v>107</v>
      </c>
      <c r="BF24" s="38" t="s">
        <v>61</v>
      </c>
      <c r="BG24" s="32"/>
      <c r="BH24" s="39" t="s">
        <v>44</v>
      </c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4"/>
    </row>
    <row r="25" spans="1:83" ht="15" customHeight="1" x14ac:dyDescent="0.15">
      <c r="A25" s="23" t="s">
        <v>62</v>
      </c>
      <c r="B25" s="24">
        <f t="shared" si="0"/>
        <v>5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29">
        <v>2</v>
      </c>
      <c r="V25" s="29">
        <v>5</v>
      </c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30">
        <f t="shared" si="1"/>
        <v>5</v>
      </c>
      <c r="BF25" s="31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4"/>
    </row>
    <row r="26" spans="1:83" ht="15" customHeight="1" x14ac:dyDescent="0.15">
      <c r="A26" s="23" t="s">
        <v>63</v>
      </c>
      <c r="B26" s="24">
        <f t="shared" si="0"/>
        <v>20</v>
      </c>
      <c r="C26" s="17"/>
      <c r="D26" s="17"/>
      <c r="E26" s="17"/>
      <c r="F26" s="17"/>
      <c r="G26" s="17"/>
      <c r="H26" s="17"/>
      <c r="I26" s="17"/>
      <c r="J26" s="17"/>
      <c r="K26" s="36">
        <v>1.1599999999999999</v>
      </c>
      <c r="L26" s="36">
        <v>10</v>
      </c>
      <c r="M26" s="17"/>
      <c r="N26" s="17"/>
      <c r="O26" s="17"/>
      <c r="P26" s="17"/>
      <c r="Q26" s="17"/>
      <c r="R26" s="17"/>
      <c r="S26" s="17"/>
      <c r="T26" s="17"/>
      <c r="U26" s="36">
        <v>2.35</v>
      </c>
      <c r="V26" s="36">
        <v>10</v>
      </c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30">
        <f t="shared" si="1"/>
        <v>20</v>
      </c>
      <c r="BF26" s="31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4"/>
    </row>
    <row r="27" spans="1:83" ht="15" hidden="1" customHeight="1" x14ac:dyDescent="0.15">
      <c r="A27" s="42"/>
      <c r="B27" s="24">
        <f t="shared" si="0"/>
        <v>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30">
        <f t="shared" si="1"/>
        <v>0</v>
      </c>
      <c r="BF27" s="31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4"/>
    </row>
    <row r="28" spans="1:83" ht="15" hidden="1" customHeight="1" x14ac:dyDescent="0.15">
      <c r="A28" s="42"/>
      <c r="B28" s="24">
        <f t="shared" si="0"/>
        <v>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30">
        <f t="shared" si="1"/>
        <v>0</v>
      </c>
      <c r="BF28" s="31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4"/>
    </row>
    <row r="29" spans="1:83" ht="15" hidden="1" customHeight="1" x14ac:dyDescent="0.15">
      <c r="A29" s="42"/>
      <c r="B29" s="24">
        <f t="shared" si="0"/>
        <v>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30">
        <f t="shared" si="1"/>
        <v>0</v>
      </c>
      <c r="BF29" s="31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4"/>
    </row>
    <row r="30" spans="1:83" ht="15" hidden="1" customHeight="1" x14ac:dyDescent="0.15">
      <c r="A30" s="42"/>
      <c r="B30" s="24">
        <f t="shared" si="0"/>
        <v>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30">
        <f t="shared" si="1"/>
        <v>0</v>
      </c>
      <c r="BF30" s="31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4"/>
    </row>
    <row r="31" spans="1:83" ht="15" hidden="1" customHeight="1" x14ac:dyDescent="0.15">
      <c r="A31" s="42"/>
      <c r="B31" s="24">
        <f t="shared" si="0"/>
        <v>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30">
        <f t="shared" si="1"/>
        <v>0</v>
      </c>
      <c r="BF31" s="31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4"/>
    </row>
    <row r="32" spans="1:83" ht="15" hidden="1" customHeight="1" x14ac:dyDescent="0.15">
      <c r="A32" s="42"/>
      <c r="B32" s="24">
        <f t="shared" si="0"/>
        <v>0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30">
        <f t="shared" si="1"/>
        <v>0</v>
      </c>
      <c r="BF32" s="31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4"/>
    </row>
    <row r="33" spans="1:83" ht="15" customHeight="1" x14ac:dyDescent="0.15">
      <c r="A33" s="23" t="s">
        <v>64</v>
      </c>
      <c r="B33" s="24">
        <f t="shared" si="0"/>
        <v>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35">
        <v>3.31</v>
      </c>
      <c r="P33" s="35">
        <v>8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30">
        <f>D33+F33+H33+J33+L33+N33+P33+R33+T33+V33+X34+AB33+AD33+AF33+AJ33+AL33+AN33+AP33+AR33+AT33+AV33+AX33+AZ33+BB33+BD33+Z33+AH33</f>
        <v>8</v>
      </c>
      <c r="BF33" s="31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4"/>
    </row>
    <row r="34" spans="1:83" ht="15" customHeight="1" x14ac:dyDescent="0.15">
      <c r="A34" s="23" t="s">
        <v>65</v>
      </c>
      <c r="B34" s="24">
        <f t="shared" si="0"/>
        <v>5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30">
        <f>D34+F34+H34+J34+L34+N34+P34+R34+T34+V34+X35+AB34+AD34+AF34+AJ34+AL34+AN34+AP34+AR34+AT34+AV34+AX34+AZ34+BB34+BD34+Z34+AH34</f>
        <v>5</v>
      </c>
      <c r="BF34" s="31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4"/>
    </row>
    <row r="35" spans="1:83" ht="20" customHeight="1" x14ac:dyDescent="0.2">
      <c r="A35" s="23" t="s">
        <v>66</v>
      </c>
      <c r="B35" s="24">
        <f t="shared" si="0"/>
        <v>14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35">
        <v>3.65</v>
      </c>
      <c r="X35" s="35">
        <v>5</v>
      </c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36">
        <v>1</v>
      </c>
      <c r="BD35" s="36">
        <v>9</v>
      </c>
      <c r="BE35" s="30">
        <f>D35+F35+H35+J35+L35+N35+P35+R35+T35+V35+X35+AB35+AD35+AF35+AJ35+AL35+AN35+AP35+AR35+AT35+AV35+AX35+AZ35+BB35+BD35+Z35+AH35</f>
        <v>14</v>
      </c>
      <c r="BF35" s="38" t="s">
        <v>67</v>
      </c>
      <c r="BG35" s="33"/>
      <c r="BH35" s="39" t="s">
        <v>68</v>
      </c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4"/>
    </row>
    <row r="36" spans="1:83" ht="20" customHeight="1" x14ac:dyDescent="0.2">
      <c r="A36" s="23" t="s">
        <v>69</v>
      </c>
      <c r="B36" s="24">
        <f t="shared" si="0"/>
        <v>28</v>
      </c>
      <c r="C36" s="36">
        <v>7.6</v>
      </c>
      <c r="D36" s="36">
        <v>6</v>
      </c>
      <c r="E36" s="36">
        <v>1.25</v>
      </c>
      <c r="F36" s="36">
        <v>9</v>
      </c>
      <c r="G36" s="17"/>
      <c r="H36" s="17"/>
      <c r="I36" s="17"/>
      <c r="J36" s="17"/>
      <c r="K36" s="17"/>
      <c r="L36" s="17"/>
      <c r="M36" s="17"/>
      <c r="N36" s="17"/>
      <c r="O36" s="35">
        <v>2.9049999999999998</v>
      </c>
      <c r="P36" s="35">
        <v>3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36">
        <v>2.25</v>
      </c>
      <c r="BD36" s="36">
        <v>10</v>
      </c>
      <c r="BE36" s="30">
        <f>D36+F36+H36+J36+L36+N36+P36+R36+T36+V36+X36+AB36+AD36+AF36+AJ36+AL36+AN36+AP36+AR36+AT36+AV36+AX36+AZ36+BB36+BD36+Z36+AH36</f>
        <v>28</v>
      </c>
      <c r="BF36" s="38" t="s">
        <v>70</v>
      </c>
      <c r="BG36" s="33"/>
      <c r="BH36" s="39" t="s">
        <v>44</v>
      </c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4"/>
    </row>
    <row r="37" spans="1:83" ht="15" customHeight="1" x14ac:dyDescent="0.15">
      <c r="A37" s="23" t="s">
        <v>71</v>
      </c>
      <c r="B37" s="24">
        <f t="shared" si="0"/>
        <v>42</v>
      </c>
      <c r="C37" s="35">
        <v>5.875</v>
      </c>
      <c r="D37" s="35">
        <v>3</v>
      </c>
      <c r="E37" s="17"/>
      <c r="F37" s="17"/>
      <c r="G37" s="17"/>
      <c r="H37" s="17"/>
      <c r="I37" s="17"/>
      <c r="J37" s="17"/>
      <c r="K37" s="17"/>
      <c r="L37" s="17"/>
      <c r="M37" s="35">
        <v>2.2799999999999998</v>
      </c>
      <c r="N37" s="35">
        <v>5</v>
      </c>
      <c r="O37" s="35">
        <v>0.63</v>
      </c>
      <c r="P37" s="35">
        <v>0</v>
      </c>
      <c r="Q37" s="17"/>
      <c r="R37" s="17"/>
      <c r="S37" s="35">
        <v>1.875</v>
      </c>
      <c r="T37" s="35">
        <v>3</v>
      </c>
      <c r="U37" s="17"/>
      <c r="V37" s="17"/>
      <c r="W37" s="35">
        <v>0.88500000000000001</v>
      </c>
      <c r="X37" s="35">
        <v>0</v>
      </c>
      <c r="Y37" s="29">
        <v>1.84</v>
      </c>
      <c r="Z37" s="29">
        <v>6</v>
      </c>
      <c r="AA37" s="17"/>
      <c r="AB37" s="17"/>
      <c r="AC37" s="17"/>
      <c r="AD37" s="17"/>
      <c r="AE37" s="17"/>
      <c r="AF37" s="17"/>
      <c r="AG37" s="17"/>
      <c r="AH37" s="17"/>
      <c r="AI37" s="36">
        <v>0.54500000000000004</v>
      </c>
      <c r="AJ37" s="36">
        <v>7</v>
      </c>
      <c r="AK37" s="17"/>
      <c r="AL37" s="17"/>
      <c r="AM37" s="17"/>
      <c r="AN37" s="17"/>
      <c r="AO37" s="17"/>
      <c r="AP37" s="17"/>
      <c r="AQ37" s="17"/>
      <c r="AR37" s="17"/>
      <c r="AS37" s="35">
        <v>0.35</v>
      </c>
      <c r="AT37" s="35">
        <v>8</v>
      </c>
      <c r="AU37" s="17"/>
      <c r="AV37" s="17"/>
      <c r="AW37" s="36">
        <v>0.94499999999999995</v>
      </c>
      <c r="AX37" s="36">
        <v>10</v>
      </c>
      <c r="AY37" s="17"/>
      <c r="AZ37" s="17"/>
      <c r="BA37" s="17"/>
      <c r="BB37" s="17"/>
      <c r="BC37" s="17"/>
      <c r="BD37" s="17"/>
      <c r="BE37" s="30">
        <f>D37+F37+H37+J37+L37+N37+P37+R37+T37+V37+X37+AB37+AD37+AF37+AJ37+AL37+AN37+AP37+AR37+AT37+AV37+AX37+AZ37+BB37+BD37+Z37+AH37</f>
        <v>42</v>
      </c>
      <c r="BF37" s="31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4"/>
    </row>
    <row r="38" spans="1:83" ht="15" customHeight="1" x14ac:dyDescent="0.15">
      <c r="A38" s="23" t="s">
        <v>72</v>
      </c>
      <c r="B38" s="24">
        <f t="shared" si="0"/>
        <v>66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35">
        <v>2.69</v>
      </c>
      <c r="Z38" s="35">
        <v>9</v>
      </c>
      <c r="AA38" s="17"/>
      <c r="AB38" s="17"/>
      <c r="AC38" s="35">
        <v>0.73</v>
      </c>
      <c r="AD38" s="35">
        <v>9</v>
      </c>
      <c r="AE38" s="35">
        <v>3.45</v>
      </c>
      <c r="AF38" s="35">
        <v>10</v>
      </c>
      <c r="AG38" s="17"/>
      <c r="AH38" s="17"/>
      <c r="AI38" s="35">
        <v>2.5</v>
      </c>
      <c r="AJ38" s="35">
        <v>10</v>
      </c>
      <c r="AK38" s="35">
        <v>0.83</v>
      </c>
      <c r="AL38" s="35">
        <v>10</v>
      </c>
      <c r="AM38" s="35">
        <v>10.86</v>
      </c>
      <c r="AN38" s="35">
        <v>9</v>
      </c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35">
        <v>1.1000000000000001</v>
      </c>
      <c r="AZ38" s="35">
        <v>9</v>
      </c>
      <c r="BA38" s="17"/>
      <c r="BB38" s="17"/>
      <c r="BC38" s="17"/>
      <c r="BD38" s="17"/>
      <c r="BE38" s="30">
        <f>D38+F38+H38+J38+L38+N38+P38+R38+T38+V38+X38+AB38+AD38+AF38+AJ38+AL38+AN38+AP38+AR38+AT38+AV38+AX38+AZ38+BB38+BD38+Z38+AH38</f>
        <v>66</v>
      </c>
      <c r="BF38" s="31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4"/>
    </row>
    <row r="39" spans="1:83" ht="14" customHeight="1" x14ac:dyDescent="0.15">
      <c r="A39" s="23" t="s">
        <v>73</v>
      </c>
      <c r="B39" s="24">
        <f t="shared" si="0"/>
        <v>12</v>
      </c>
      <c r="C39" s="43">
        <v>5</v>
      </c>
      <c r="D39" s="43">
        <v>2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>
        <v>5.93</v>
      </c>
      <c r="X39" s="45">
        <v>10</v>
      </c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6">
        <f>D39+F39+H39+J39+L39+N39+P39+R39+T39+V39+X39+AB39+AD39+AF39+AJ39+AL39+AN39+AP39+AR39+AT39+AV39+AX39+AZ39+BB39+BD39+Z39+AH39</f>
        <v>12</v>
      </c>
      <c r="BF39" s="31"/>
      <c r="BG39" s="47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4"/>
    </row>
    <row r="40" spans="1:83" ht="14" customHeight="1" x14ac:dyDescent="0.15">
      <c r="A40" s="41"/>
      <c r="B40" s="41"/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4"/>
    </row>
    <row r="41" spans="1:83" ht="15" customHeight="1" x14ac:dyDescent="0.15">
      <c r="A41" s="50" t="s">
        <v>74</v>
      </c>
      <c r="B41" s="51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4"/>
    </row>
    <row r="42" spans="1:83" ht="15" customHeight="1" x14ac:dyDescent="0.15">
      <c r="A42" s="52" t="s">
        <v>75</v>
      </c>
      <c r="B42" s="5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4"/>
    </row>
    <row r="43" spans="1:83" ht="15" customHeight="1" x14ac:dyDescent="0.15">
      <c r="A43" s="54" t="s">
        <v>76</v>
      </c>
      <c r="B43" s="5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4"/>
    </row>
    <row r="44" spans="1:83" ht="15" customHeight="1" x14ac:dyDescent="0.15">
      <c r="A44" s="56" t="s">
        <v>77</v>
      </c>
      <c r="B44" s="57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4"/>
    </row>
    <row r="45" spans="1:83" ht="15" customHeight="1" x14ac:dyDescent="0.15">
      <c r="A45" s="58"/>
      <c r="B45" s="57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4"/>
    </row>
    <row r="46" spans="1:83" ht="15" customHeight="1" x14ac:dyDescent="0.15">
      <c r="A46" s="59"/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2"/>
    </row>
  </sheetData>
  <mergeCells count="28">
    <mergeCell ref="BE2:BE3"/>
    <mergeCell ref="BD2:BD3"/>
    <mergeCell ref="AR2:AR3"/>
    <mergeCell ref="AT2:AT3"/>
    <mergeCell ref="AV2:AV3"/>
    <mergeCell ref="AX2:AX3"/>
    <mergeCell ref="AZ2:AZ3"/>
    <mergeCell ref="BB2:BB3"/>
    <mergeCell ref="AP2:AP3"/>
    <mergeCell ref="P2:P3"/>
    <mergeCell ref="R2:R3"/>
    <mergeCell ref="T2:T3"/>
    <mergeCell ref="V2:V3"/>
    <mergeCell ref="X2:X3"/>
    <mergeCell ref="AB2:AB3"/>
    <mergeCell ref="AD2:AD3"/>
    <mergeCell ref="AF2:AF3"/>
    <mergeCell ref="AJ2:AJ3"/>
    <mergeCell ref="AL2:AL3"/>
    <mergeCell ref="AN2:AN3"/>
    <mergeCell ref="AH2:AH3"/>
    <mergeCell ref="Z2:Z3"/>
    <mergeCell ref="N2:N3"/>
    <mergeCell ref="D2:D3"/>
    <mergeCell ref="F2:F3"/>
    <mergeCell ref="H2:H3"/>
    <mergeCell ref="J2:J3"/>
    <mergeCell ref="L2:L3"/>
  </mergeCells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Årets fisker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Klaus Vestergaard</cp:lastModifiedBy>
  <dcterms:modified xsi:type="dcterms:W3CDTF">2024-10-01T16:56:48Z</dcterms:modified>
</cp:coreProperties>
</file>