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aus/Desktop/"/>
    </mc:Choice>
  </mc:AlternateContent>
  <xr:revisionPtr revIDLastSave="0" documentId="8_{66949635-7C43-E247-8CC8-B8ED092CC352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Årets fisker 2022" sheetId="2" r:id="rId1"/>
  </sheets>
  <definedNames>
    <definedName name="_xlnm.Print_Area" localSheetId="0">'Årets fisker 2022'!$A$1:$Z$40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31" i="2" l="1"/>
  <c r="B31" i="2" s="1"/>
  <c r="BA32" i="2"/>
  <c r="B32" i="2" s="1"/>
  <c r="BA30" i="2"/>
  <c r="B30" i="2" s="1"/>
  <c r="BC7" i="2"/>
  <c r="BC25" i="2"/>
  <c r="BA28" i="2"/>
  <c r="B28" i="2" s="1"/>
  <c r="BC9" i="2"/>
  <c r="BA9" i="2"/>
  <c r="B9" i="2" s="1"/>
  <c r="BA8" i="2"/>
  <c r="B8" i="2" s="1"/>
  <c r="BA15" i="2"/>
  <c r="B15" i="2" s="1"/>
  <c r="BA10" i="2"/>
  <c r="B10" i="2" s="1"/>
  <c r="BC5" i="2"/>
  <c r="BA16" i="2"/>
  <c r="B16" i="2" s="1"/>
  <c r="BA33" i="2" l="1"/>
  <c r="B33" i="2" s="1"/>
  <c r="BA12" i="2" l="1"/>
  <c r="B12" i="2" s="1"/>
  <c r="BA27" i="2" l="1"/>
  <c r="B27" i="2" s="1"/>
  <c r="BA26" i="2" l="1"/>
  <c r="B26" i="2" s="1"/>
  <c r="BA11" i="2" l="1"/>
  <c r="B11" i="2" s="1"/>
  <c r="BA21" i="2" l="1"/>
  <c r="B21" i="2" s="1"/>
  <c r="BA34" i="2" l="1"/>
  <c r="B34" i="2" s="1"/>
  <c r="BA35" i="2"/>
  <c r="B35" i="2" s="1"/>
  <c r="BA25" i="2"/>
  <c r="B25" i="2" s="1"/>
  <c r="BA24" i="2"/>
  <c r="B24" i="2" s="1"/>
  <c r="BA23" i="2"/>
  <c r="B23" i="2" s="1"/>
  <c r="BA29" i="2"/>
  <c r="B29" i="2" s="1"/>
  <c r="BA22" i="2"/>
  <c r="B22" i="2" s="1"/>
  <c r="BA20" i="2"/>
  <c r="B20" i="2" s="1"/>
  <c r="BA19" i="2"/>
  <c r="B19" i="2" s="1"/>
  <c r="BA18" i="2"/>
  <c r="B18" i="2" s="1"/>
  <c r="BA5" i="2"/>
  <c r="B5" i="2" s="1"/>
  <c r="BA6" i="2"/>
  <c r="B6" i="2" s="1"/>
  <c r="BA7" i="2"/>
  <c r="B7" i="2" s="1"/>
  <c r="BA13" i="2"/>
  <c r="B13" i="2" s="1"/>
  <c r="BA14" i="2"/>
  <c r="B14" i="2" s="1"/>
  <c r="BA17" i="2"/>
  <c r="B17" i="2" s="1"/>
  <c r="BA4" i="2"/>
  <c r="B4" i="2" s="1"/>
</calcChain>
</file>

<file path=xl/sharedStrings.xml><?xml version="1.0" encoding="utf-8"?>
<sst xmlns="http://schemas.openxmlformats.org/spreadsheetml/2006/main" count="122" uniqueCount="77">
  <si>
    <t>Fanget i 4. kvartal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</si>
  <si>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</si>
  <si>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</si>
  <si>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</si>
  <si>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</si>
  <si>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</si>
  <si>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</si>
  <si>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</si>
  <si>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</si>
  <si>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</si>
  <si>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</si>
  <si>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</si>
  <si>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</si>
  <si>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</si>
  <si>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</si>
  <si>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</si>
  <si>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</si>
  <si>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</si>
  <si>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</si>
  <si>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</si>
  <si>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</si>
  <si>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</si>
  <si>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</si>
  <si>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</si>
  <si>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</si>
  <si>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</si>
  <si>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</si>
  <si>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</si>
  <si>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</si>
  <si>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</si>
  <si>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</si>
  <si>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</si>
  <si>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</si>
  <si>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</si>
  <si>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</si>
  <si>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</si>
  <si>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</si>
  <si>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Klaus Vestergaard</t>
    <phoneticPr fontId="4" type="noConversion"/>
  </si>
  <si>
    <t>Andre arter</t>
    <phoneticPr fontId="4" type="noConversion"/>
  </si>
  <si>
    <t>Samlet antal point</t>
    <phoneticPr fontId="4" type="noConversion"/>
  </si>
  <si>
    <t>Stilling</t>
    <phoneticPr fontId="4" type="noConversion"/>
  </si>
  <si>
    <t>IFT DK rekord</t>
    <phoneticPr fontId="4" type="noConversion"/>
  </si>
  <si>
    <t>Marcus Krag</t>
    <phoneticPr fontId="4" type="noConversion"/>
  </si>
  <si>
    <t>Joachim Fabricius</t>
    <phoneticPr fontId="4" type="noConversion"/>
  </si>
  <si>
    <t>Jens Hansen</t>
    <phoneticPr fontId="4" type="noConversion"/>
  </si>
  <si>
    <t>Niels Godsk Jørgensen</t>
    <phoneticPr fontId="4" type="noConversion"/>
  </si>
  <si>
    <t>Ask Peter Futtrup</t>
  </si>
  <si>
    <t>Claus Banholtz</t>
  </si>
  <si>
    <t>Sune Højrup Bencke</t>
  </si>
  <si>
    <t>Zlatan Delic</t>
  </si>
  <si>
    <t>Peter Fog Pedersen</t>
  </si>
  <si>
    <t>%</t>
  </si>
  <si>
    <t>Årets fisker 2022</t>
  </si>
  <si>
    <t>Marius Dam Jespersen</t>
  </si>
  <si>
    <t>Morten Skovmose</t>
  </si>
  <si>
    <t>Alfred Bencke</t>
  </si>
  <si>
    <t>Mikkel Skovrind</t>
  </si>
  <si>
    <t>Lars Søegaard Nielsen</t>
  </si>
  <si>
    <t>Niels Tolderlund</t>
  </si>
  <si>
    <t>Mikkel Wandahl Pedersen</t>
  </si>
  <si>
    <t>Marcus Krag</t>
  </si>
  <si>
    <t>Mads Sylvester Jensen</t>
  </si>
  <si>
    <t>Torben Kaas</t>
  </si>
  <si>
    <t>Asbjørn Aaresøn</t>
  </si>
  <si>
    <t>Ion Hoe Nielsen</t>
  </si>
  <si>
    <t>Mikkel Meelby Krarup</t>
  </si>
  <si>
    <t>Jacob Nygaard</t>
  </si>
  <si>
    <t>Emil Hansson</t>
  </si>
  <si>
    <t>Peter Møller</t>
  </si>
  <si>
    <t>Ulk</t>
  </si>
  <si>
    <t>Henrik Qvirin Reiter</t>
  </si>
  <si>
    <t>Multe</t>
  </si>
  <si>
    <t>Lars Riis Lindevall</t>
  </si>
  <si>
    <t xml:space="preserve">Kuller </t>
  </si>
  <si>
    <t>Lars Johansen</t>
  </si>
  <si>
    <t>Magnus Ørby</t>
  </si>
  <si>
    <t>Lars Romby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</si>
</sst>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0" fillId="0" borderId="5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9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2" fillId="0" borderId="15" xfId="0" applyFont="1" applyBorder="1" applyAlignment="1">
      <alignment horizontal="center"/>
    </xf>
    <xf numFmtId="0" fontId="0" fillId="0" borderId="18" xfId="0" applyBorder="1"/>
    <xf numFmtId="0" fontId="2" fillId="0" borderId="7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" fillId="0" borderId="13" xfId="0" applyFont="1" applyBorder="1"/>
    <xf numFmtId="0" fontId="0" fillId="5" borderId="1" xfId="0" applyFill="1" applyBorder="1" applyAlignment="1">
      <alignment horizontal="center" vertical="center"/>
    </xf>
    <xf numFmtId="0" fontId="0" fillId="6" borderId="0" xfId="0" applyFill="1"/>
    <xf numFmtId="9" fontId="0" fillId="0" borderId="0" xfId="1" applyFont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0"/>
  <sheetViews>
    <sheetView showGridLines="0" tabSelected="1" zoomScale="125" workbookViewId="0">
      <selection activeCell="N26" sqref="N26"/>
    </sheetView>
  </sheetViews>
  <sheetFormatPr baseColWidth="10" defaultRowHeight="13" x14ac:dyDescent="0.15"/>
  <cols>
    <col min="1" max="1" width="27.83203125" bestFit="1" customWidth="1"/>
    <col min="2" max="2" width="19" customWidth="1"/>
    <col min="3" max="3" width="7.5" bestFit="1" customWidth="1"/>
    <col min="4" max="4" width="3.1640625" bestFit="1" customWidth="1"/>
    <col min="5" max="5" width="7.83203125" bestFit="1" customWidth="1"/>
    <col min="6" max="6" width="3.1640625" bestFit="1" customWidth="1"/>
    <col min="7" max="7" width="8.83203125" bestFit="1" customWidth="1"/>
    <col min="8" max="8" width="3.1640625" bestFit="1" customWidth="1"/>
    <col min="9" max="9" width="6.83203125" customWidth="1"/>
    <col min="10" max="10" width="3.1640625" bestFit="1" customWidth="1"/>
    <col min="11" max="11" width="7.1640625" bestFit="1" customWidth="1"/>
    <col min="12" max="12" width="3.1640625" bestFit="1" customWidth="1"/>
    <col min="13" max="13" width="8" bestFit="1" customWidth="1"/>
    <col min="14" max="14" width="3.1640625" bestFit="1" customWidth="1"/>
    <col min="15" max="15" width="6.83203125" bestFit="1" customWidth="1"/>
    <col min="16" max="16" width="3.1640625" bestFit="1" customWidth="1"/>
    <col min="17" max="17" width="9.1640625" bestFit="1" customWidth="1"/>
    <col min="18" max="18" width="3.1640625" bestFit="1" customWidth="1"/>
    <col min="19" max="19" width="7" bestFit="1" customWidth="1"/>
    <col min="20" max="20" width="3.1640625" bestFit="1" customWidth="1"/>
    <col min="21" max="21" width="7" bestFit="1" customWidth="1"/>
    <col min="22" max="22" width="3.1640625" bestFit="1" customWidth="1"/>
    <col min="23" max="23" width="6.83203125" bestFit="1" customWidth="1"/>
    <col min="24" max="24" width="3.1640625" bestFit="1" customWidth="1"/>
    <col min="25" max="25" width="5.83203125" bestFit="1" customWidth="1"/>
    <col min="26" max="26" width="3.1640625" bestFit="1" customWidth="1"/>
    <col min="27" max="27" width="9.1640625" bestFit="1" customWidth="1"/>
    <col min="28" max="28" width="3.1640625" bestFit="1" customWidth="1"/>
    <col min="29" max="29" width="6.33203125" bestFit="1" customWidth="1"/>
    <col min="30" max="30" width="3.1640625" bestFit="1" customWidth="1"/>
    <col min="31" max="31" width="11.83203125" bestFit="1" customWidth="1"/>
    <col min="32" max="32" width="3.1640625" bestFit="1" customWidth="1"/>
    <col min="33" max="33" width="6.33203125" customWidth="1"/>
    <col min="34" max="34" width="3.1640625" bestFit="1" customWidth="1"/>
    <col min="35" max="35" width="6.83203125" customWidth="1"/>
    <col min="36" max="36" width="3.1640625" bestFit="1" customWidth="1"/>
    <col min="37" max="37" width="7.1640625" bestFit="1" customWidth="1"/>
    <col min="38" max="38" width="3.1640625" bestFit="1" customWidth="1"/>
    <col min="39" max="39" width="6.5" customWidth="1"/>
    <col min="40" max="40" width="3.1640625" bestFit="1" customWidth="1"/>
    <col min="41" max="41" width="9.33203125" bestFit="1" customWidth="1"/>
    <col min="42" max="42" width="3.1640625" bestFit="1" customWidth="1"/>
    <col min="43" max="43" width="7.1640625" bestFit="1" customWidth="1"/>
    <col min="44" max="44" width="3.1640625" bestFit="1" customWidth="1"/>
    <col min="45" max="45" width="7.83203125" bestFit="1" customWidth="1"/>
    <col min="46" max="46" width="3.1640625" bestFit="1" customWidth="1"/>
    <col min="47" max="47" width="8.1640625" bestFit="1" customWidth="1"/>
    <col min="48" max="48" width="3.1640625" bestFit="1" customWidth="1"/>
    <col min="49" max="49" width="10.5" bestFit="1" customWidth="1"/>
    <col min="50" max="50" width="3.1640625" bestFit="1" customWidth="1"/>
    <col min="51" max="51" width="12.33203125" bestFit="1" customWidth="1"/>
    <col min="52" max="52" width="3.1640625" bestFit="1" customWidth="1"/>
  </cols>
  <sheetData>
    <row r="1" spans="1:79" ht="22" thickTop="1" thickBot="1" x14ac:dyDescent="0.25">
      <c r="A1" s="6" t="s">
        <v>52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</row>
    <row r="2" spans="1:79" s="1" customFormat="1" ht="14" thickTop="1" x14ac:dyDescent="0.15">
      <c r="A2" s="14" t="s">
        <v>7</v>
      </c>
      <c r="B2" s="19" t="s">
        <v>40</v>
      </c>
      <c r="C2" s="11" t="s">
        <v>8</v>
      </c>
      <c r="D2" s="40" t="s">
        <v>6</v>
      </c>
      <c r="E2" s="11" t="s">
        <v>9</v>
      </c>
      <c r="F2" s="40" t="s">
        <v>6</v>
      </c>
      <c r="G2" s="11" t="s">
        <v>10</v>
      </c>
      <c r="H2" s="40" t="s">
        <v>6</v>
      </c>
      <c r="I2" s="11" t="s">
        <v>11</v>
      </c>
      <c r="J2" s="40" t="s">
        <v>6</v>
      </c>
      <c r="K2" s="11" t="s">
        <v>12</v>
      </c>
      <c r="L2" s="40" t="s">
        <v>5</v>
      </c>
      <c r="M2" s="11" t="s">
        <v>13</v>
      </c>
      <c r="N2" s="40" t="s">
        <v>28</v>
      </c>
      <c r="O2" s="11" t="s">
        <v>14</v>
      </c>
      <c r="P2" s="40" t="s">
        <v>6</v>
      </c>
      <c r="Q2" s="11" t="s">
        <v>15</v>
      </c>
      <c r="R2" s="40" t="s">
        <v>6</v>
      </c>
      <c r="S2" s="11" t="s">
        <v>16</v>
      </c>
      <c r="T2" s="40" t="s">
        <v>6</v>
      </c>
      <c r="U2" s="11" t="s">
        <v>17</v>
      </c>
      <c r="V2" s="40" t="s">
        <v>6</v>
      </c>
      <c r="W2" s="11" t="s">
        <v>18</v>
      </c>
      <c r="X2" s="40" t="s">
        <v>6</v>
      </c>
      <c r="Y2" s="11" t="s">
        <v>19</v>
      </c>
      <c r="Z2" s="40" t="s">
        <v>6</v>
      </c>
      <c r="AA2" s="11" t="s">
        <v>20</v>
      </c>
      <c r="AB2" s="40" t="s">
        <v>6</v>
      </c>
      <c r="AC2" s="11" t="s">
        <v>21</v>
      </c>
      <c r="AD2" s="40" t="s">
        <v>6</v>
      </c>
      <c r="AE2" s="11" t="s">
        <v>3</v>
      </c>
      <c r="AF2" s="40" t="s">
        <v>2</v>
      </c>
      <c r="AG2" s="11" t="s">
        <v>34</v>
      </c>
      <c r="AH2" s="40" t="s">
        <v>2</v>
      </c>
      <c r="AI2" s="11" t="s">
        <v>22</v>
      </c>
      <c r="AJ2" s="40" t="s">
        <v>2</v>
      </c>
      <c r="AK2" s="11" t="s">
        <v>23</v>
      </c>
      <c r="AL2" s="40" t="s">
        <v>2</v>
      </c>
      <c r="AM2" s="11" t="s">
        <v>24</v>
      </c>
      <c r="AN2" s="40" t="s">
        <v>2</v>
      </c>
      <c r="AO2" s="11" t="s">
        <v>36</v>
      </c>
      <c r="AP2" s="40" t="s">
        <v>2</v>
      </c>
      <c r="AQ2" s="11" t="s">
        <v>4</v>
      </c>
      <c r="AR2" s="40" t="s">
        <v>2</v>
      </c>
      <c r="AS2" s="11" t="s">
        <v>25</v>
      </c>
      <c r="AT2" s="40" t="s">
        <v>2</v>
      </c>
      <c r="AU2" s="11" t="s">
        <v>26</v>
      </c>
      <c r="AV2" s="40" t="s">
        <v>2</v>
      </c>
      <c r="AW2" s="11" t="s">
        <v>27</v>
      </c>
      <c r="AX2" s="40" t="s">
        <v>2</v>
      </c>
      <c r="AY2" s="11" t="s">
        <v>38</v>
      </c>
      <c r="AZ2" s="40" t="s">
        <v>2</v>
      </c>
      <c r="BA2" s="38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 x14ac:dyDescent="0.2">
      <c r="A3" s="13" t="s">
        <v>35</v>
      </c>
      <c r="B3" s="16" t="s">
        <v>39</v>
      </c>
      <c r="C3" s="12" t="s">
        <v>29</v>
      </c>
      <c r="D3" s="41"/>
      <c r="E3" s="12" t="s">
        <v>29</v>
      </c>
      <c r="F3" s="41"/>
      <c r="G3" s="12" t="s">
        <v>29</v>
      </c>
      <c r="H3" s="41"/>
      <c r="I3" s="12" t="s">
        <v>29</v>
      </c>
      <c r="J3" s="41"/>
      <c r="K3" s="12" t="s">
        <v>29</v>
      </c>
      <c r="L3" s="41"/>
      <c r="M3" s="12" t="s">
        <v>29</v>
      </c>
      <c r="N3" s="41"/>
      <c r="O3" s="12" t="s">
        <v>29</v>
      </c>
      <c r="P3" s="41"/>
      <c r="Q3" s="12" t="s">
        <v>29</v>
      </c>
      <c r="R3" s="41"/>
      <c r="S3" s="12" t="s">
        <v>29</v>
      </c>
      <c r="T3" s="41"/>
      <c r="U3" s="12" t="s">
        <v>29</v>
      </c>
      <c r="V3" s="41"/>
      <c r="W3" s="12" t="s">
        <v>29</v>
      </c>
      <c r="X3" s="41"/>
      <c r="Y3" s="12" t="s">
        <v>29</v>
      </c>
      <c r="Z3" s="41"/>
      <c r="AA3" s="12" t="s">
        <v>29</v>
      </c>
      <c r="AB3" s="41"/>
      <c r="AC3" s="12" t="s">
        <v>29</v>
      </c>
      <c r="AD3" s="41"/>
      <c r="AE3" s="12" t="s">
        <v>1</v>
      </c>
      <c r="AF3" s="41"/>
      <c r="AG3" s="12" t="s">
        <v>1</v>
      </c>
      <c r="AH3" s="41"/>
      <c r="AI3" s="12" t="s">
        <v>1</v>
      </c>
      <c r="AJ3" s="41"/>
      <c r="AK3" s="12" t="s">
        <v>1</v>
      </c>
      <c r="AL3" s="41"/>
      <c r="AM3" s="12" t="s">
        <v>1</v>
      </c>
      <c r="AN3" s="41"/>
      <c r="AO3" s="12" t="s">
        <v>1</v>
      </c>
      <c r="AP3" s="41"/>
      <c r="AQ3" s="12" t="s">
        <v>1</v>
      </c>
      <c r="AR3" s="41"/>
      <c r="AS3" s="12" t="s">
        <v>1</v>
      </c>
      <c r="AT3" s="41"/>
      <c r="AU3" s="12" t="s">
        <v>1</v>
      </c>
      <c r="AV3" s="41"/>
      <c r="AW3" s="12" t="s">
        <v>1</v>
      </c>
      <c r="AX3" s="41"/>
      <c r="AY3" s="12" t="s">
        <v>1</v>
      </c>
      <c r="AZ3" s="41"/>
      <c r="BA3" s="39"/>
      <c r="BB3"/>
      <c r="BC3" t="s">
        <v>51</v>
      </c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hidden="1" thickTop="1" x14ac:dyDescent="0.15">
      <c r="A4" s="3" t="s">
        <v>42</v>
      </c>
      <c r="B4" s="17">
        <f>BA4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"/>
      <c r="O4" s="29"/>
      <c r="P4" s="30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10">
        <f>D4+F4+H4+J4+L4++N4+P4+R4+T4+V4+X4+Z4+AB4+AD4+AF4+AH4+AJ4+AL4+AN4+AP4+AR4+AT4+AV4+AX4+AZ4</f>
        <v>0</v>
      </c>
    </row>
    <row r="5" spans="1:79" hidden="1" x14ac:dyDescent="0.15">
      <c r="A5" s="9" t="s">
        <v>46</v>
      </c>
      <c r="B5" s="17">
        <f t="shared" ref="B5:B23" si="0">BA5</f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30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4">
        <f t="shared" ref="BA5:BA21" si="1">D5+F5+H5+J5+L5++N5+P5+R5+T5+V5+X5+Z5+AB5+AD5+AF5+AH5+AJ5+AL5+AN5+AP5+AR5+AT5+AV5+AX5+AZ5</f>
        <v>0</v>
      </c>
      <c r="BC5" s="27" t="e">
        <f>AY5/BD5</f>
        <v>#DIV/0!</v>
      </c>
    </row>
    <row r="6" spans="1:79" ht="14" thickTop="1" x14ac:dyDescent="0.15">
      <c r="A6" s="3" t="s">
        <v>37</v>
      </c>
      <c r="B6" s="17">
        <f t="shared" si="0"/>
        <v>69</v>
      </c>
      <c r="C6" s="35">
        <v>9.5</v>
      </c>
      <c r="D6" s="35">
        <v>10</v>
      </c>
      <c r="E6" s="35">
        <v>1.69</v>
      </c>
      <c r="F6" s="35">
        <v>8</v>
      </c>
      <c r="G6" s="33">
        <v>4.04</v>
      </c>
      <c r="H6" s="33">
        <v>10</v>
      </c>
      <c r="I6" s="28"/>
      <c r="J6" s="28"/>
      <c r="K6" s="33">
        <v>0.53</v>
      </c>
      <c r="L6" s="33">
        <v>9</v>
      </c>
      <c r="M6" s="25">
        <v>1.79</v>
      </c>
      <c r="N6" s="25">
        <v>5</v>
      </c>
      <c r="O6" s="35">
        <v>2.89</v>
      </c>
      <c r="P6" s="35">
        <v>5</v>
      </c>
      <c r="Q6" s="33">
        <v>0.95</v>
      </c>
      <c r="R6" s="33">
        <v>7</v>
      </c>
      <c r="S6" s="28"/>
      <c r="T6" s="28"/>
      <c r="U6" s="25">
        <v>1.85</v>
      </c>
      <c r="V6" s="25">
        <v>8</v>
      </c>
      <c r="W6" s="25">
        <v>2.36</v>
      </c>
      <c r="X6" s="25">
        <v>0</v>
      </c>
      <c r="Y6" s="35">
        <v>4.5999999999999996</v>
      </c>
      <c r="Z6" s="35">
        <v>7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4">
        <f t="shared" si="1"/>
        <v>69</v>
      </c>
    </row>
    <row r="7" spans="1:79" x14ac:dyDescent="0.15">
      <c r="A7" s="3" t="s">
        <v>64</v>
      </c>
      <c r="B7" s="17">
        <f t="shared" si="0"/>
        <v>39</v>
      </c>
      <c r="C7" s="33">
        <v>6</v>
      </c>
      <c r="D7" s="33">
        <v>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35">
        <v>7</v>
      </c>
      <c r="AJ7" s="35">
        <v>8</v>
      </c>
      <c r="AK7" s="28"/>
      <c r="AL7" s="28"/>
      <c r="AM7" s="35">
        <v>3.9</v>
      </c>
      <c r="AN7" s="35">
        <v>9</v>
      </c>
      <c r="AO7" s="28"/>
      <c r="AP7" s="28"/>
      <c r="AQ7" s="35">
        <v>3.5</v>
      </c>
      <c r="AR7" s="35">
        <v>8</v>
      </c>
      <c r="AS7" s="28"/>
      <c r="AT7" s="28"/>
      <c r="AU7" s="28"/>
      <c r="AV7" s="28"/>
      <c r="AW7" s="28"/>
      <c r="AX7" s="28"/>
      <c r="AY7" s="35">
        <v>1.2</v>
      </c>
      <c r="AZ7" s="35">
        <v>8</v>
      </c>
      <c r="BA7" s="4">
        <f t="shared" si="1"/>
        <v>39</v>
      </c>
      <c r="BB7" t="s">
        <v>73</v>
      </c>
      <c r="BC7" s="27">
        <f>AY7/BD7</f>
        <v>0.24</v>
      </c>
      <c r="BD7">
        <v>5</v>
      </c>
    </row>
    <row r="8" spans="1:79" x14ac:dyDescent="0.15">
      <c r="A8" s="3" t="s">
        <v>68</v>
      </c>
      <c r="B8" s="17">
        <f t="shared" si="0"/>
        <v>19</v>
      </c>
      <c r="C8" s="35">
        <v>5.4</v>
      </c>
      <c r="D8" s="35">
        <v>4</v>
      </c>
      <c r="E8" s="28"/>
      <c r="F8" s="28"/>
      <c r="G8" s="28"/>
      <c r="H8" s="28"/>
      <c r="I8" s="28"/>
      <c r="J8" s="28"/>
      <c r="K8" s="28"/>
      <c r="L8" s="28"/>
      <c r="M8" s="35">
        <v>4.4000000000000004</v>
      </c>
      <c r="N8" s="35">
        <v>8</v>
      </c>
      <c r="O8" s="35">
        <v>3.15</v>
      </c>
      <c r="P8" s="35">
        <v>7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">
        <f t="shared" si="1"/>
        <v>19</v>
      </c>
    </row>
    <row r="9" spans="1:79" x14ac:dyDescent="0.15">
      <c r="A9" s="3" t="s">
        <v>70</v>
      </c>
      <c r="B9" s="17">
        <f t="shared" si="0"/>
        <v>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5">
        <v>1.4</v>
      </c>
      <c r="P9" s="35"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35">
        <v>2.75</v>
      </c>
      <c r="AZ9" s="35">
        <v>9</v>
      </c>
      <c r="BA9" s="4">
        <f t="shared" si="1"/>
        <v>9</v>
      </c>
      <c r="BB9" t="s">
        <v>71</v>
      </c>
      <c r="BC9" s="27">
        <f>AY9/BD9</f>
        <v>0.45833333333333331</v>
      </c>
      <c r="BD9">
        <v>6</v>
      </c>
    </row>
    <row r="10" spans="1:79" x14ac:dyDescent="0.15">
      <c r="A10" s="24" t="s">
        <v>66</v>
      </c>
      <c r="B10" s="17">
        <f t="shared" si="0"/>
        <v>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3">
        <v>6.6</v>
      </c>
      <c r="Z10" s="33">
        <v>9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4">
        <f t="shared" si="1"/>
        <v>9</v>
      </c>
    </row>
    <row r="11" spans="1:79" x14ac:dyDescent="0.15">
      <c r="A11" s="3" t="s">
        <v>63</v>
      </c>
      <c r="B11" s="17">
        <f t="shared" si="0"/>
        <v>47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3">
        <v>0.95</v>
      </c>
      <c r="AB11" s="33">
        <v>10</v>
      </c>
      <c r="AC11" s="33">
        <v>0.55000000000000004</v>
      </c>
      <c r="AD11" s="33">
        <v>10</v>
      </c>
      <c r="AE11" s="33">
        <v>0.5</v>
      </c>
      <c r="AF11" s="33">
        <v>8</v>
      </c>
      <c r="AG11" s="33">
        <v>0.45</v>
      </c>
      <c r="AH11" s="33">
        <v>10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35">
        <v>0.6</v>
      </c>
      <c r="AT11" s="35">
        <v>9</v>
      </c>
      <c r="AU11" s="28"/>
      <c r="AV11" s="28"/>
      <c r="AW11" s="28"/>
      <c r="AX11" s="28"/>
      <c r="AY11" s="28"/>
      <c r="AZ11" s="28"/>
      <c r="BA11" s="4">
        <f t="shared" si="1"/>
        <v>47</v>
      </c>
    </row>
    <row r="12" spans="1:79" x14ac:dyDescent="0.15">
      <c r="A12" s="3" t="s">
        <v>59</v>
      </c>
      <c r="B12" s="17">
        <f t="shared" ref="B12" si="2">BA12</f>
        <v>16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>
        <v>3.25</v>
      </c>
      <c r="P12" s="33">
        <v>8</v>
      </c>
      <c r="Q12" s="25">
        <v>1.7</v>
      </c>
      <c r="R12" s="25">
        <v>8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4">
        <f t="shared" ref="BA12" si="3">D12+F12+H12+J12+L12++N12+P12+R12+T12+V12+X12+Z12+AB12+AD12+AF12+AH12+AJ12+AL12+AN12+AP12+AR12+AT12+AV12+AX12+AZ12</f>
        <v>16</v>
      </c>
    </row>
    <row r="13" spans="1:79" x14ac:dyDescent="0.15">
      <c r="A13" s="3" t="s">
        <v>62</v>
      </c>
      <c r="B13" s="17">
        <f t="shared" si="0"/>
        <v>8</v>
      </c>
      <c r="C13" s="33">
        <v>7.1</v>
      </c>
      <c r="D13" s="33">
        <v>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4">
        <f t="shared" si="1"/>
        <v>8</v>
      </c>
    </row>
    <row r="14" spans="1:79" x14ac:dyDescent="0.15">
      <c r="A14" s="3" t="s">
        <v>46</v>
      </c>
      <c r="B14" s="17">
        <f t="shared" si="0"/>
        <v>43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3">
        <v>5</v>
      </c>
      <c r="Z14" s="33">
        <v>8</v>
      </c>
      <c r="AA14" s="28"/>
      <c r="AB14" s="28"/>
      <c r="AC14" s="28"/>
      <c r="AD14" s="28"/>
      <c r="AE14" s="28"/>
      <c r="AF14" s="28"/>
      <c r="AG14" s="28"/>
      <c r="AH14" s="28"/>
      <c r="AI14" s="25">
        <v>6</v>
      </c>
      <c r="AJ14" s="25">
        <v>7</v>
      </c>
      <c r="AK14" s="28"/>
      <c r="AL14" s="28"/>
      <c r="AM14" s="25">
        <v>1.2</v>
      </c>
      <c r="AN14" s="25">
        <v>8</v>
      </c>
      <c r="AO14" s="33">
        <v>0.625</v>
      </c>
      <c r="AP14" s="33">
        <v>10</v>
      </c>
      <c r="AQ14" s="25">
        <v>8.6999999999999993</v>
      </c>
      <c r="AR14" s="25">
        <v>10</v>
      </c>
      <c r="AS14" s="28"/>
      <c r="AT14" s="28"/>
      <c r="AU14" s="28"/>
      <c r="AV14" s="28"/>
      <c r="AW14" s="28"/>
      <c r="AX14" s="28"/>
      <c r="AY14" s="28"/>
      <c r="AZ14" s="28"/>
      <c r="BA14" s="4">
        <f t="shared" si="1"/>
        <v>43</v>
      </c>
    </row>
    <row r="15" spans="1:79" x14ac:dyDescent="0.15">
      <c r="A15" s="3" t="s">
        <v>67</v>
      </c>
      <c r="B15" s="17">
        <f t="shared" si="0"/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3">
        <v>5</v>
      </c>
      <c r="N15" s="33">
        <v>9</v>
      </c>
      <c r="O15" s="33">
        <v>3.125</v>
      </c>
      <c r="P15" s="33">
        <v>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4">
        <f t="shared" si="1"/>
        <v>15</v>
      </c>
    </row>
    <row r="16" spans="1:79" x14ac:dyDescent="0.15">
      <c r="A16" s="24" t="s">
        <v>58</v>
      </c>
      <c r="B16" s="17">
        <f t="shared" ref="B16" si="4">BA16</f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>
        <v>4.5999999999999996</v>
      </c>
      <c r="X16" s="25">
        <v>7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4">
        <f t="shared" ref="BA16" si="5">D16+F16+H16+J16+L16++N16+P16+R16+T16+V16+X16+Z16+AB16+AD16+AF16+AH16+AJ16+AL16+AN16+AP16+AR16+AT16+AV16+AX16+AZ16</f>
        <v>7</v>
      </c>
    </row>
    <row r="17" spans="1:56" x14ac:dyDescent="0.15">
      <c r="A17" s="3" t="s">
        <v>50</v>
      </c>
      <c r="B17" s="17">
        <f t="shared" si="0"/>
        <v>30</v>
      </c>
      <c r="C17" s="33">
        <v>5.34</v>
      </c>
      <c r="D17" s="33">
        <v>3</v>
      </c>
      <c r="E17" s="28"/>
      <c r="F17" s="28"/>
      <c r="G17" s="33">
        <v>3.55</v>
      </c>
      <c r="H17" s="33">
        <v>8</v>
      </c>
      <c r="I17" s="28"/>
      <c r="J17" s="28"/>
      <c r="K17" s="33">
        <v>0.3</v>
      </c>
      <c r="L17" s="33">
        <v>7</v>
      </c>
      <c r="M17" s="33">
        <v>3</v>
      </c>
      <c r="N17" s="33">
        <v>6</v>
      </c>
      <c r="O17" s="33">
        <v>2.5299999999999998</v>
      </c>
      <c r="P17" s="33">
        <v>2</v>
      </c>
      <c r="Q17" s="28"/>
      <c r="R17" s="28"/>
      <c r="S17" s="28"/>
      <c r="T17" s="28"/>
      <c r="U17" s="28"/>
      <c r="V17" s="28"/>
      <c r="W17" s="25">
        <v>3.26</v>
      </c>
      <c r="X17" s="25">
        <v>4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4">
        <f t="shared" si="1"/>
        <v>30</v>
      </c>
    </row>
    <row r="18" spans="1:56" x14ac:dyDescent="0.15">
      <c r="A18" s="3" t="s">
        <v>53</v>
      </c>
      <c r="B18" s="17">
        <f t="shared" si="0"/>
        <v>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3">
        <v>2.6</v>
      </c>
      <c r="P18" s="33">
        <v>3</v>
      </c>
      <c r="Q18" s="28"/>
      <c r="R18" s="28"/>
      <c r="S18" s="28"/>
      <c r="T18" s="28"/>
      <c r="U18" s="28"/>
      <c r="V18" s="28"/>
      <c r="W18" s="33">
        <v>5.39</v>
      </c>
      <c r="X18" s="33">
        <v>8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4">
        <f t="shared" si="1"/>
        <v>11</v>
      </c>
    </row>
    <row r="19" spans="1:56" x14ac:dyDescent="0.15">
      <c r="A19" s="3" t="s">
        <v>43</v>
      </c>
      <c r="B19" s="17">
        <f t="shared" si="0"/>
        <v>127</v>
      </c>
      <c r="C19" s="33">
        <v>9.4</v>
      </c>
      <c r="D19" s="33">
        <v>9</v>
      </c>
      <c r="E19" s="28"/>
      <c r="F19" s="28"/>
      <c r="G19" s="28"/>
      <c r="H19" s="28"/>
      <c r="I19" s="33">
        <v>4.8</v>
      </c>
      <c r="J19" s="33">
        <v>9</v>
      </c>
      <c r="K19" s="25">
        <v>0.5</v>
      </c>
      <c r="L19" s="25">
        <v>8</v>
      </c>
      <c r="M19" s="33">
        <v>5.3</v>
      </c>
      <c r="N19" s="33">
        <v>10</v>
      </c>
      <c r="O19" s="33">
        <v>3.35</v>
      </c>
      <c r="P19" s="33">
        <v>9</v>
      </c>
      <c r="Q19" s="33">
        <v>0.89</v>
      </c>
      <c r="R19" s="33">
        <v>6</v>
      </c>
      <c r="S19" s="25">
        <v>12.7</v>
      </c>
      <c r="T19" s="25">
        <v>9</v>
      </c>
      <c r="U19" s="25">
        <v>1.8</v>
      </c>
      <c r="V19" s="25">
        <v>7</v>
      </c>
      <c r="W19" s="25">
        <v>1.88</v>
      </c>
      <c r="X19" s="25">
        <v>0</v>
      </c>
      <c r="Y19" s="28"/>
      <c r="Z19" s="28"/>
      <c r="AA19" s="37">
        <v>0.58099999999999996</v>
      </c>
      <c r="AB19" s="37">
        <v>8</v>
      </c>
      <c r="AC19" s="28"/>
      <c r="AD19" s="28"/>
      <c r="AE19" s="37">
        <v>0.92</v>
      </c>
      <c r="AF19" s="37">
        <v>9</v>
      </c>
      <c r="AG19" s="28"/>
      <c r="AH19" s="28"/>
      <c r="AI19" s="35">
        <v>1.6</v>
      </c>
      <c r="AJ19" s="35">
        <v>5</v>
      </c>
      <c r="AK19" s="35">
        <v>0.32200000000000001</v>
      </c>
      <c r="AL19" s="35">
        <v>9</v>
      </c>
      <c r="AM19" s="35">
        <v>0.7</v>
      </c>
      <c r="AN19" s="35">
        <v>7</v>
      </c>
      <c r="AO19" s="33">
        <v>0.55000000000000004</v>
      </c>
      <c r="AP19" s="33">
        <v>7</v>
      </c>
      <c r="AQ19" s="35">
        <v>0.89</v>
      </c>
      <c r="AR19" s="35">
        <v>7</v>
      </c>
      <c r="AS19" s="35">
        <v>0.59499999999999997</v>
      </c>
      <c r="AT19" s="35">
        <v>8</v>
      </c>
      <c r="AU19" s="28"/>
      <c r="AV19" s="28"/>
      <c r="AW19" s="28"/>
      <c r="AX19" s="28"/>
      <c r="AY19" s="28"/>
      <c r="AZ19" s="28"/>
      <c r="BA19" s="4">
        <f t="shared" si="1"/>
        <v>127</v>
      </c>
      <c r="BC19" s="27"/>
    </row>
    <row r="20" spans="1:56" x14ac:dyDescent="0.15">
      <c r="A20" s="20" t="s">
        <v>60</v>
      </c>
      <c r="B20" s="17">
        <f t="shared" si="0"/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3">
        <v>2.2799999999999998</v>
      </c>
      <c r="V20" s="33">
        <v>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33">
        <v>0.62</v>
      </c>
      <c r="AP20" s="33">
        <v>9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4">
        <f t="shared" si="1"/>
        <v>18</v>
      </c>
    </row>
    <row r="21" spans="1:56" x14ac:dyDescent="0.15">
      <c r="A21" s="20" t="s">
        <v>49</v>
      </c>
      <c r="B21" s="17">
        <f t="shared" si="0"/>
        <v>17</v>
      </c>
      <c r="C21" s="28"/>
      <c r="D21" s="28"/>
      <c r="E21" s="28"/>
      <c r="F21" s="28"/>
      <c r="G21" s="33">
        <v>1.64</v>
      </c>
      <c r="H21" s="33">
        <v>7</v>
      </c>
      <c r="I21" s="28"/>
      <c r="J21" s="28"/>
      <c r="K21" s="28"/>
      <c r="L21" s="28"/>
      <c r="M21" s="28"/>
      <c r="N21" s="28"/>
      <c r="O21" s="33">
        <v>3.51</v>
      </c>
      <c r="P21" s="33">
        <v>10</v>
      </c>
      <c r="Q21" s="28"/>
      <c r="R21" s="28"/>
      <c r="S21" s="28"/>
      <c r="T21" s="28"/>
      <c r="U21" s="28"/>
      <c r="V21" s="28"/>
      <c r="W21" s="25">
        <v>1.3</v>
      </c>
      <c r="X21" s="25">
        <v>0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4">
        <f t="shared" si="1"/>
        <v>17</v>
      </c>
    </row>
    <row r="22" spans="1:56" x14ac:dyDescent="0.15">
      <c r="A22" s="20" t="s">
        <v>48</v>
      </c>
      <c r="B22" s="17">
        <f>BA22</f>
        <v>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5">
        <v>3.6</v>
      </c>
      <c r="X22" s="25">
        <v>6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4">
        <f>D22+F22+H22+J22+L22++N22+P22+R22+T22+V22+X22+Z22+AB22+AD22+AF22+AH22+AJ22+AL22+AN22+AP22+AR22+AT22+AV22+AX22+AZ22</f>
        <v>6</v>
      </c>
    </row>
    <row r="23" spans="1:56" x14ac:dyDescent="0.15">
      <c r="A23" s="20" t="s">
        <v>47</v>
      </c>
      <c r="B23" s="17">
        <f t="shared" si="0"/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5">
        <v>2.5</v>
      </c>
      <c r="P23" s="25">
        <v>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4">
        <f t="shared" ref="BA23:BA31" si="6">D23+F23+H23+J23+L23++N23+P23+R23+T23+V23+X23+Z23+AB23+AD23+AF23+AH23+AJ23+AL23+AN23+AP23+AR23+AT23+AV23+AX23+AZ23</f>
        <v>1</v>
      </c>
    </row>
    <row r="24" spans="1:56" x14ac:dyDescent="0.15">
      <c r="A24" s="20" t="s">
        <v>61</v>
      </c>
      <c r="B24" s="17">
        <f t="shared" ref="B24:B35" si="7">BA24</f>
        <v>43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3">
        <v>3.8</v>
      </c>
      <c r="N24" s="33">
        <v>7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3">
        <v>12</v>
      </c>
      <c r="AJ24" s="33">
        <v>10</v>
      </c>
      <c r="AK24" s="33">
        <v>5.3</v>
      </c>
      <c r="AL24" s="33">
        <v>10</v>
      </c>
      <c r="AM24" s="33">
        <v>7.5</v>
      </c>
      <c r="AN24" s="33">
        <v>10</v>
      </c>
      <c r="AO24" s="33">
        <v>0.42499999999999999</v>
      </c>
      <c r="AP24" s="33">
        <v>6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4">
        <f t="shared" ref="BA24:BA28" si="8">D24+F24+H24+J24+L24++N24+P24+R24+T24+V24+X24+Z24+AB24+AD24+AF24+AH24+AJ24+AL24+AN24+AP24+AR24+AT24+AV24+AX24+AZ24</f>
        <v>43</v>
      </c>
      <c r="BC24" s="27"/>
    </row>
    <row r="25" spans="1:56" x14ac:dyDescent="0.15">
      <c r="A25" s="20" t="s">
        <v>45</v>
      </c>
      <c r="B25" s="17">
        <f t="shared" si="7"/>
        <v>159</v>
      </c>
      <c r="C25" s="25">
        <v>6.65</v>
      </c>
      <c r="D25" s="25">
        <v>7</v>
      </c>
      <c r="E25" s="35">
        <v>1.78</v>
      </c>
      <c r="F25" s="35">
        <v>9</v>
      </c>
      <c r="G25" s="25">
        <v>3.75</v>
      </c>
      <c r="H25" s="25">
        <v>9</v>
      </c>
      <c r="I25" s="33">
        <v>48.2</v>
      </c>
      <c r="J25" s="33">
        <v>10</v>
      </c>
      <c r="K25" s="35">
        <v>0.60499999999999998</v>
      </c>
      <c r="L25" s="35">
        <v>10</v>
      </c>
      <c r="M25" s="35">
        <v>0.84</v>
      </c>
      <c r="N25" s="35">
        <v>4</v>
      </c>
      <c r="O25" s="33">
        <v>2.68</v>
      </c>
      <c r="P25" s="33">
        <v>4</v>
      </c>
      <c r="Q25" s="33">
        <v>2.13</v>
      </c>
      <c r="R25" s="33">
        <v>10</v>
      </c>
      <c r="S25" s="33">
        <v>3.4</v>
      </c>
      <c r="T25" s="33">
        <v>8</v>
      </c>
      <c r="U25" s="25">
        <v>1.7350000000000001</v>
      </c>
      <c r="V25" s="25">
        <v>6</v>
      </c>
      <c r="W25" s="35">
        <v>3.57</v>
      </c>
      <c r="X25" s="35">
        <v>5</v>
      </c>
      <c r="Y25" s="28"/>
      <c r="Z25" s="28"/>
      <c r="AA25" s="35">
        <v>0.74</v>
      </c>
      <c r="AB25" s="35">
        <v>9</v>
      </c>
      <c r="AC25" s="35">
        <v>0.52500000000000002</v>
      </c>
      <c r="AD25" s="35">
        <v>9</v>
      </c>
      <c r="AE25" s="35">
        <v>1.0249999999999999</v>
      </c>
      <c r="AF25" s="35">
        <v>10</v>
      </c>
      <c r="AG25" s="35">
        <v>0.34</v>
      </c>
      <c r="AH25" s="35">
        <v>9</v>
      </c>
      <c r="AI25" s="35">
        <v>2.76</v>
      </c>
      <c r="AJ25" s="35">
        <v>6</v>
      </c>
      <c r="AK25" s="28"/>
      <c r="AL25" s="28"/>
      <c r="AM25" s="35">
        <v>0.54</v>
      </c>
      <c r="AN25" s="35">
        <v>6</v>
      </c>
      <c r="AO25" s="33">
        <v>0.57999999999999996</v>
      </c>
      <c r="AP25" s="33">
        <v>8</v>
      </c>
      <c r="AQ25" s="28"/>
      <c r="AR25" s="28"/>
      <c r="AS25" s="35">
        <v>0.78500000000000003</v>
      </c>
      <c r="AT25" s="35">
        <v>10</v>
      </c>
      <c r="AU25" s="28"/>
      <c r="AV25" s="28"/>
      <c r="AW25" s="28"/>
      <c r="AX25" s="28"/>
      <c r="AY25" s="35">
        <v>0.53500000000000003</v>
      </c>
      <c r="AZ25" s="35">
        <v>10</v>
      </c>
      <c r="BA25" s="4">
        <f t="shared" si="8"/>
        <v>159</v>
      </c>
      <c r="BB25" t="s">
        <v>69</v>
      </c>
      <c r="BC25" s="27">
        <f>AY25/BD25</f>
        <v>0.82307692307692315</v>
      </c>
      <c r="BD25">
        <v>0.65</v>
      </c>
    </row>
    <row r="26" spans="1:56" x14ac:dyDescent="0.15">
      <c r="A26" s="20" t="s">
        <v>65</v>
      </c>
      <c r="B26" s="17">
        <f t="shared" si="7"/>
        <v>10</v>
      </c>
      <c r="C26" s="28"/>
      <c r="D26" s="28"/>
      <c r="E26" s="28"/>
      <c r="F26" s="28"/>
      <c r="G26" s="29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30"/>
      <c r="W26" s="29"/>
      <c r="X26" s="30"/>
      <c r="Y26" s="33">
        <v>10.1</v>
      </c>
      <c r="Z26" s="33">
        <v>10</v>
      </c>
      <c r="AA26" s="28"/>
      <c r="AB26" s="28"/>
      <c r="AC26" s="28"/>
      <c r="AD26" s="28"/>
      <c r="AE26" s="28"/>
      <c r="AF26" s="28"/>
      <c r="AG26" s="28"/>
      <c r="AH26" s="28"/>
      <c r="AI26" s="29"/>
      <c r="AJ26" s="30"/>
      <c r="AK26" s="28"/>
      <c r="AL26" s="28"/>
      <c r="AM26" s="29"/>
      <c r="AN26" s="30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4">
        <f t="shared" si="8"/>
        <v>10</v>
      </c>
    </row>
    <row r="27" spans="1:56" x14ac:dyDescent="0.15">
      <c r="A27" s="20" t="s">
        <v>54</v>
      </c>
      <c r="B27" s="17">
        <f t="shared" si="7"/>
        <v>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5">
        <v>3.09</v>
      </c>
      <c r="X27" s="25">
        <v>3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4">
        <f t="shared" si="8"/>
        <v>3</v>
      </c>
    </row>
    <row r="28" spans="1:56" x14ac:dyDescent="0.15">
      <c r="A28" s="20" t="s">
        <v>72</v>
      </c>
      <c r="B28" s="17">
        <f t="shared" si="7"/>
        <v>10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5">
        <v>2.61</v>
      </c>
      <c r="V28" s="35">
        <v>10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4">
        <f t="shared" si="8"/>
        <v>10</v>
      </c>
    </row>
    <row r="29" spans="1:56" x14ac:dyDescent="0.15">
      <c r="A29" s="20" t="s">
        <v>55</v>
      </c>
      <c r="B29" s="17">
        <f t="shared" si="7"/>
        <v>10</v>
      </c>
      <c r="C29" s="28"/>
      <c r="D29" s="28"/>
      <c r="E29" s="33">
        <v>1.82</v>
      </c>
      <c r="F29" s="33">
        <v>10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5">
        <v>2.71</v>
      </c>
      <c r="X29" s="25">
        <v>0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4">
        <f t="shared" si="6"/>
        <v>10</v>
      </c>
    </row>
    <row r="30" spans="1:56" x14ac:dyDescent="0.15">
      <c r="A30" s="20" t="s">
        <v>74</v>
      </c>
      <c r="B30" s="17">
        <f t="shared" si="7"/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5">
        <v>9</v>
      </c>
      <c r="AJ30" s="35">
        <v>9</v>
      </c>
      <c r="AK30" s="28"/>
      <c r="AL30" s="28"/>
      <c r="AM30" s="28"/>
      <c r="AN30" s="28"/>
      <c r="AO30" s="28"/>
      <c r="AP30" s="28"/>
      <c r="AQ30" s="35">
        <v>5.5</v>
      </c>
      <c r="AR30" s="35">
        <v>9</v>
      </c>
      <c r="AS30" s="28"/>
      <c r="AT30" s="28"/>
      <c r="AU30" s="28"/>
      <c r="AV30" s="28"/>
      <c r="AW30" s="28"/>
      <c r="AX30" s="28"/>
      <c r="AY30" s="28"/>
      <c r="AZ30" s="28"/>
      <c r="BA30" s="4">
        <f t="shared" si="6"/>
        <v>18</v>
      </c>
    </row>
    <row r="31" spans="1:56" x14ac:dyDescent="0.15">
      <c r="A31" s="20" t="s">
        <v>76</v>
      </c>
      <c r="B31" s="17">
        <f t="shared" si="7"/>
        <v>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7">
        <v>5.45</v>
      </c>
      <c r="X31" s="37">
        <v>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4">
        <f t="shared" si="6"/>
        <v>9</v>
      </c>
    </row>
    <row r="32" spans="1:56" x14ac:dyDescent="0.15">
      <c r="A32" s="20" t="s">
        <v>75</v>
      </c>
      <c r="B32" s="17">
        <f t="shared" ref="B32" si="9">BA32</f>
        <v>10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5">
        <v>7</v>
      </c>
      <c r="X32" s="35">
        <v>10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4">
        <f t="shared" ref="BA32" si="10">D32+F32+H32+J32+L32++N32+P32+R32+T32+V32+X32+Z32+AB32+AD32+AF32+AH32+AJ32+AL32+AN32+AP32+AR32+AT32+AV32+AX32+AZ32</f>
        <v>10</v>
      </c>
    </row>
    <row r="33" spans="1:53" x14ac:dyDescent="0.15">
      <c r="A33" s="20" t="s">
        <v>56</v>
      </c>
      <c r="B33" s="17">
        <f t="shared" ref="B33" si="11">BA33</f>
        <v>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5">
        <v>2.9</v>
      </c>
      <c r="X33" s="25">
        <v>1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4">
        <f t="shared" ref="BA33" si="12">D33+F33+H33+J33+L33++N33+P33+R33+T33+V33+X33+Z33+AB33+AD33+AF33+AH33+AJ33+AL33+AN33+AP33+AR33+AT33+AV33+AX33+AZ33</f>
        <v>1</v>
      </c>
    </row>
    <row r="34" spans="1:53" x14ac:dyDescent="0.15">
      <c r="A34" s="20" t="s">
        <v>57</v>
      </c>
      <c r="B34" s="17">
        <f t="shared" si="7"/>
        <v>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5">
        <v>2.96</v>
      </c>
      <c r="X34" s="25">
        <v>2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4">
        <f t="shared" ref="BA34" si="13">D34+F34+H34+J34+L34++N34+P34+R34+T34+V34+X34+Z34+AB34+AD34+AF34+AH34+AJ34+AL34+AN34+AP34+AR34+AT34+AV34+AX34+AZ34</f>
        <v>2</v>
      </c>
    </row>
    <row r="35" spans="1:53" ht="14" thickBot="1" x14ac:dyDescent="0.2">
      <c r="A35" s="5" t="s">
        <v>44</v>
      </c>
      <c r="B35" s="18">
        <f t="shared" si="7"/>
        <v>38</v>
      </c>
      <c r="C35" s="34">
        <v>6</v>
      </c>
      <c r="D35" s="34">
        <v>6</v>
      </c>
      <c r="E35" s="32">
        <v>0.75</v>
      </c>
      <c r="F35" s="32">
        <v>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6">
        <v>1.8</v>
      </c>
      <c r="R35" s="36">
        <v>9</v>
      </c>
      <c r="S35" s="36">
        <v>15.9</v>
      </c>
      <c r="T35" s="36">
        <v>10</v>
      </c>
      <c r="U35" s="31"/>
      <c r="V35" s="31"/>
      <c r="W35" s="31"/>
      <c r="X35" s="31"/>
      <c r="Y35" s="36">
        <v>3.5</v>
      </c>
      <c r="Z35" s="36">
        <v>6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21">
        <f t="shared" ref="BA35" si="14">D35+F35+H35+J35+L35++N35+P35+R35+T35+V35+X35+Z35+AB35+AD35+AF35+AH35+AJ35+AL35+AN35+AP35+AR35+AT35+AV35+AX35+AZ35</f>
        <v>38</v>
      </c>
    </row>
    <row r="36" spans="1:53" ht="14" thickTop="1" x14ac:dyDescent="0.15"/>
    <row r="37" spans="1:53" x14ac:dyDescent="0.15">
      <c r="A37" s="2" t="s">
        <v>31</v>
      </c>
      <c r="B37" s="2"/>
    </row>
    <row r="38" spans="1:53" x14ac:dyDescent="0.15">
      <c r="A38" s="26" t="s">
        <v>32</v>
      </c>
      <c r="B38" s="26"/>
    </row>
    <row r="39" spans="1:53" x14ac:dyDescent="0.15">
      <c r="A39" s="22" t="s">
        <v>33</v>
      </c>
      <c r="B39" s="22"/>
    </row>
    <row r="40" spans="1:53" x14ac:dyDescent="0.15">
      <c r="A40" s="23" t="s">
        <v>0</v>
      </c>
      <c r="B40" s="23"/>
    </row>
  </sheetData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Årets fisker 2022</vt:lpstr>
      <vt:lpstr>'Årets fisker 2022'!Udskriftsområde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Microsoft Office User</cp:lastModifiedBy>
  <cp:lastPrinted>2014-01-20T08:14:09Z</cp:lastPrinted>
  <dcterms:created xsi:type="dcterms:W3CDTF">2010-03-10T20:11:11Z</dcterms:created>
  <dcterms:modified xsi:type="dcterms:W3CDTF">2022-11-07T20:05:04Z</dcterms:modified>
</cp:coreProperties>
</file>