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laus/Desktop/"/>
    </mc:Choice>
  </mc:AlternateContent>
  <xr:revisionPtr revIDLastSave="0" documentId="8_{E9668791-F1FE-D94F-B5FE-041DE877F3C2}" xr6:coauthVersionLast="47" xr6:coauthVersionMax="47" xr10:uidLastSave="{00000000-0000-0000-0000-000000000000}"/>
  <bookViews>
    <workbookView xWindow="0" yWindow="500" windowWidth="28640" windowHeight="15820" tabRatio="500" xr2:uid="{00000000-000D-0000-FFFF-FFFF00000000}"/>
  </bookViews>
  <sheets>
    <sheet name="Årets fisker 2022" sheetId="2" r:id="rId1"/>
  </sheets>
  <definedNames>
    <definedName name="_xlnm.Print_Area" localSheetId="0">'Årets fisker 2022'!$A$1:$Z$34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A13" i="2" l="1"/>
  <c r="B13" i="2" s="1"/>
  <c r="BA8" i="2"/>
  <c r="B8" i="2" s="1"/>
  <c r="BC5" i="2"/>
  <c r="BA14" i="2"/>
  <c r="B14" i="2" s="1"/>
  <c r="BA27" i="2" l="1"/>
  <c r="B27" i="2" s="1"/>
  <c r="BA10" i="2" l="1"/>
  <c r="B10" i="2" s="1"/>
  <c r="BA25" i="2" l="1"/>
  <c r="B25" i="2" s="1"/>
  <c r="BA24" i="2" l="1"/>
  <c r="B24" i="2" s="1"/>
  <c r="BA9" i="2" l="1"/>
  <c r="B9" i="2" s="1"/>
  <c r="BA19" i="2" l="1"/>
  <c r="B19" i="2" s="1"/>
  <c r="BA28" i="2" l="1"/>
  <c r="B28" i="2" s="1"/>
  <c r="BA29" i="2"/>
  <c r="B29" i="2" s="1"/>
  <c r="BA23" i="2"/>
  <c r="B23" i="2" s="1"/>
  <c r="BA22" i="2"/>
  <c r="B22" i="2" s="1"/>
  <c r="BA21" i="2"/>
  <c r="B21" i="2" s="1"/>
  <c r="BA26" i="2"/>
  <c r="B26" i="2" s="1"/>
  <c r="BA20" i="2"/>
  <c r="B20" i="2" s="1"/>
  <c r="BA18" i="2"/>
  <c r="B18" i="2" s="1"/>
  <c r="BA17" i="2"/>
  <c r="B17" i="2" s="1"/>
  <c r="BA16" i="2"/>
  <c r="B16" i="2" s="1"/>
  <c r="BA5" i="2"/>
  <c r="B5" i="2" s="1"/>
  <c r="BA6" i="2"/>
  <c r="B6" i="2" s="1"/>
  <c r="BA7" i="2"/>
  <c r="B7" i="2" s="1"/>
  <c r="BA11" i="2"/>
  <c r="B11" i="2" s="1"/>
  <c r="BA12" i="2"/>
  <c r="B12" i="2" s="1"/>
  <c r="BA15" i="2"/>
  <c r="B15" i="2" s="1"/>
  <c r="BA4" i="2"/>
  <c r="B4" i="2" s="1"/>
</calcChain>
</file>

<file path=xl/sharedStrings.xml><?xml version="1.0" encoding="utf-8"?>
<sst xmlns="http://schemas.openxmlformats.org/spreadsheetml/2006/main" count="113" uniqueCount="68">
  <si>
    <t>Fanget i 4. kvartal</t>
    <phoneticPr fontId="4" type="noConversion"/>
  </si>
  <si>
    <t>kg.</t>
  </si>
  <si>
    <t>P.</t>
  </si>
  <si>
    <t>Rødspætte</t>
    <phoneticPr fontId="4" type="noConversion"/>
  </si>
  <si>
    <t>Lange</t>
    <phoneticPr fontId="4" type="noConversion"/>
  </si>
  <si>
    <t>P.</t>
    <phoneticPr fontId="4" type="noConversion"/>
  </si>
  <si>
    <t>P.</t>
    <phoneticPr fontId="4" type="noConversion"/>
  </si>
  <si>
    <t>Art</t>
    <phoneticPr fontId="4" type="noConversion"/>
  </si>
  <si>
    <t>Gedde</t>
    <phoneticPr fontId="4" type="noConversion"/>
  </si>
  <si>
    <t>Aborre</t>
    <phoneticPr fontId="4" type="noConversion"/>
  </si>
  <si>
    <t>Sandart</t>
    <phoneticPr fontId="4" type="noConversion"/>
  </si>
  <si>
    <t>Stør</t>
    <phoneticPr fontId="4" type="noConversion"/>
  </si>
  <si>
    <t>Skalle</t>
    <phoneticPr fontId="4" type="noConversion"/>
  </si>
  <si>
    <t>Brasen</t>
    <phoneticPr fontId="4" type="noConversion"/>
  </si>
  <si>
    <t>Suder</t>
    <phoneticPr fontId="4" type="noConversion"/>
  </si>
  <si>
    <t>Karusse</t>
    <phoneticPr fontId="4" type="noConversion"/>
  </si>
  <si>
    <t>Karpe</t>
    <phoneticPr fontId="4" type="noConversion"/>
  </si>
  <si>
    <t>Rimte</t>
    <phoneticPr fontId="4" type="noConversion"/>
  </si>
  <si>
    <t>Ørred</t>
    <phoneticPr fontId="4" type="noConversion"/>
  </si>
  <si>
    <t>Laks</t>
    <phoneticPr fontId="4" type="noConversion"/>
  </si>
  <si>
    <t>Skrubbe</t>
    <phoneticPr fontId="4" type="noConversion"/>
  </si>
  <si>
    <t>Hvar</t>
    <phoneticPr fontId="4" type="noConversion"/>
  </si>
  <si>
    <t>Torsk</t>
    <phoneticPr fontId="4" type="noConversion"/>
  </si>
  <si>
    <t>Lubbe</t>
    <phoneticPr fontId="4" type="noConversion"/>
  </si>
  <si>
    <t>Sej</t>
    <phoneticPr fontId="4" type="noConversion"/>
  </si>
  <si>
    <t>Makrel</t>
    <phoneticPr fontId="4" type="noConversion"/>
  </si>
  <si>
    <t>Havkat</t>
    <phoneticPr fontId="4" type="noConversion"/>
  </si>
  <si>
    <t>Knurhane</t>
    <phoneticPr fontId="4" type="noConversion"/>
  </si>
  <si>
    <t>P.</t>
    <phoneticPr fontId="4" type="noConversion"/>
  </si>
  <si>
    <t>kg.</t>
    <phoneticPr fontId="4" type="noConversion"/>
  </si>
  <si>
    <t>Total</t>
    <phoneticPr fontId="4" type="noConversion"/>
  </si>
  <si>
    <t>Fanget i 1. kvartal</t>
    <phoneticPr fontId="4" type="noConversion"/>
  </si>
  <si>
    <t>Fanget i 2. kvartal</t>
    <phoneticPr fontId="4" type="noConversion"/>
  </si>
  <si>
    <t>Fanget i 3. kvartal</t>
    <phoneticPr fontId="4" type="noConversion"/>
  </si>
  <si>
    <t>Ising</t>
    <phoneticPr fontId="4" type="noConversion"/>
  </si>
  <si>
    <t>Fanger</t>
    <phoneticPr fontId="4" type="noConversion"/>
  </si>
  <si>
    <t>Hornfisk</t>
    <phoneticPr fontId="4" type="noConversion"/>
  </si>
  <si>
    <t>Klaus Vestergaard</t>
    <phoneticPr fontId="4" type="noConversion"/>
  </si>
  <si>
    <t>Andre arter</t>
    <phoneticPr fontId="4" type="noConversion"/>
  </si>
  <si>
    <t>Samlet antal point</t>
    <phoneticPr fontId="4" type="noConversion"/>
  </si>
  <si>
    <t>Stilling</t>
    <phoneticPr fontId="4" type="noConversion"/>
  </si>
  <si>
    <t>IFT DK rekord</t>
    <phoneticPr fontId="4" type="noConversion"/>
  </si>
  <si>
    <t>Marcus Krag</t>
    <phoneticPr fontId="4" type="noConversion"/>
  </si>
  <si>
    <t>Joachim Fabricius</t>
    <phoneticPr fontId="4" type="noConversion"/>
  </si>
  <si>
    <t>Jens Hansen</t>
    <phoneticPr fontId="4" type="noConversion"/>
  </si>
  <si>
    <t>Niels Godsk Jørgensen</t>
    <phoneticPr fontId="4" type="noConversion"/>
  </si>
  <si>
    <t>Ask Peter Futtrup</t>
  </si>
  <si>
    <t>Claus Banholtz</t>
  </si>
  <si>
    <t>Sune Højrup Bencke</t>
  </si>
  <si>
    <t>Zlatan Delic</t>
  </si>
  <si>
    <t>Peter Fog Pedersen</t>
  </si>
  <si>
    <t>%</t>
  </si>
  <si>
    <t>Årets fisker 2022</t>
  </si>
  <si>
    <t>Marius Dam Jespersen</t>
  </si>
  <si>
    <t>Morten Skovmose</t>
  </si>
  <si>
    <t>Alfred Bencke</t>
  </si>
  <si>
    <t>Mikkel Skovrind</t>
  </si>
  <si>
    <t>Lars Søegaard Nielsen</t>
  </si>
  <si>
    <t>Niels Tolderlund</t>
  </si>
  <si>
    <t>Mikkel Wandahl Pedersen</t>
  </si>
  <si>
    <t>Marcus Krag</t>
  </si>
  <si>
    <t>Mads Sylvester Jensen</t>
  </si>
  <si>
    <t>Torben Kaas</t>
  </si>
  <si>
    <t>Asbjørn Aaresøn</t>
  </si>
  <si>
    <t>Ion Hoe Nielsen</t>
  </si>
  <si>
    <t>Mikkel Meelby Krarup</t>
  </si>
  <si>
    <t>Jacob Nygaard</t>
  </si>
  <si>
    <t>Emil Hansson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</si>
</sst>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Verdana"/>
      <family val="2"/>
    </font>
    <font>
      <sz val="10"/>
      <name val="Verdana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0" fontId="0" fillId="2" borderId="0" xfId="0" applyFill="1"/>
    <xf numFmtId="0" fontId="0" fillId="0" borderId="13" xfId="0" applyBorder="1"/>
    <xf numFmtId="0" fontId="2" fillId="0" borderId="14" xfId="0" applyFont="1" applyBorder="1" applyAlignment="1">
      <alignment horizontal="center" vertical="center"/>
    </xf>
    <xf numFmtId="0" fontId="0" fillId="0" borderId="5" xfId="0" applyBorder="1"/>
    <xf numFmtId="0" fontId="5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5" fillId="0" borderId="9" xfId="0" applyFont="1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2" fillId="0" borderId="15" xfId="0" applyFont="1" applyBorder="1" applyAlignment="1">
      <alignment horizontal="center"/>
    </xf>
    <xf numFmtId="0" fontId="0" fillId="0" borderId="18" xfId="0" applyBorder="1"/>
    <xf numFmtId="0" fontId="2" fillId="0" borderId="7" xfId="0" applyFont="1" applyBorder="1" applyAlignment="1">
      <alignment horizontal="center" vertical="center"/>
    </xf>
    <xf numFmtId="0" fontId="0" fillId="3" borderId="0" xfId="0" applyFill="1"/>
    <xf numFmtId="0" fontId="0" fillId="4" borderId="0" xfId="0" applyFill="1"/>
    <xf numFmtId="0" fontId="1" fillId="0" borderId="13" xfId="0" applyFont="1" applyBorder="1"/>
    <xf numFmtId="0" fontId="0" fillId="5" borderId="1" xfId="0" applyFill="1" applyBorder="1" applyAlignment="1">
      <alignment horizontal="center" vertical="center"/>
    </xf>
    <xf numFmtId="0" fontId="0" fillId="6" borderId="0" xfId="0" applyFill="1"/>
    <xf numFmtId="9" fontId="0" fillId="0" borderId="0" xfId="1" applyFont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A34"/>
  <sheetViews>
    <sheetView showGridLines="0" tabSelected="1" zoomScale="125" workbookViewId="0">
      <selection activeCell="K23" sqref="K23"/>
    </sheetView>
  </sheetViews>
  <sheetFormatPr baseColWidth="10" defaultRowHeight="13" x14ac:dyDescent="0.15"/>
  <cols>
    <col min="1" max="1" width="27.83203125" bestFit="1" customWidth="1"/>
    <col min="2" max="2" width="19" customWidth="1"/>
    <col min="3" max="3" width="7.5" bestFit="1" customWidth="1"/>
    <col min="4" max="4" width="3.1640625" bestFit="1" customWidth="1"/>
    <col min="5" max="5" width="7.83203125" bestFit="1" customWidth="1"/>
    <col min="6" max="6" width="3.1640625" bestFit="1" customWidth="1"/>
    <col min="7" max="7" width="8.83203125" bestFit="1" customWidth="1"/>
    <col min="8" max="8" width="3.1640625" bestFit="1" customWidth="1"/>
    <col min="9" max="9" width="6.83203125" customWidth="1"/>
    <col min="10" max="10" width="3.1640625" bestFit="1" customWidth="1"/>
    <col min="11" max="11" width="7.1640625" bestFit="1" customWidth="1"/>
    <col min="12" max="12" width="3.1640625" bestFit="1" customWidth="1"/>
    <col min="13" max="13" width="8" bestFit="1" customWidth="1"/>
    <col min="14" max="14" width="3.1640625" bestFit="1" customWidth="1"/>
    <col min="15" max="15" width="6.83203125" bestFit="1" customWidth="1"/>
    <col min="16" max="16" width="3.1640625" bestFit="1" customWidth="1"/>
    <col min="17" max="17" width="9.1640625" bestFit="1" customWidth="1"/>
    <col min="18" max="18" width="3.1640625" bestFit="1" customWidth="1"/>
    <col min="19" max="19" width="7" bestFit="1" customWidth="1"/>
    <col min="20" max="20" width="3.1640625" bestFit="1" customWidth="1"/>
    <col min="21" max="21" width="7" bestFit="1" customWidth="1"/>
    <col min="22" max="22" width="3.1640625" bestFit="1" customWidth="1"/>
    <col min="23" max="23" width="6.83203125" bestFit="1" customWidth="1"/>
    <col min="24" max="24" width="3.1640625" bestFit="1" customWidth="1"/>
    <col min="25" max="25" width="5.83203125" bestFit="1" customWidth="1"/>
    <col min="26" max="26" width="3.1640625" bestFit="1" customWidth="1"/>
    <col min="27" max="27" width="9.1640625" bestFit="1" customWidth="1"/>
    <col min="28" max="28" width="3.1640625" bestFit="1" customWidth="1"/>
    <col min="29" max="29" width="6.33203125" bestFit="1" customWidth="1"/>
    <col min="30" max="30" width="3.1640625" bestFit="1" customWidth="1"/>
    <col min="31" max="31" width="11.83203125" bestFit="1" customWidth="1"/>
    <col min="32" max="32" width="3.1640625" bestFit="1" customWidth="1"/>
    <col min="33" max="33" width="6.33203125" customWidth="1"/>
    <col min="34" max="34" width="3.1640625" bestFit="1" customWidth="1"/>
    <col min="35" max="35" width="5.5" bestFit="1" customWidth="1"/>
    <col min="36" max="36" width="3.1640625" bestFit="1" customWidth="1"/>
    <col min="37" max="37" width="7.1640625" bestFit="1" customWidth="1"/>
    <col min="38" max="38" width="3.1640625" bestFit="1" customWidth="1"/>
    <col min="39" max="39" width="6.5" customWidth="1"/>
    <col min="40" max="40" width="3.1640625" bestFit="1" customWidth="1"/>
    <col min="41" max="41" width="9.33203125" bestFit="1" customWidth="1"/>
    <col min="42" max="42" width="3.1640625" bestFit="1" customWidth="1"/>
    <col min="43" max="43" width="7.1640625" bestFit="1" customWidth="1"/>
    <col min="44" max="44" width="3.1640625" bestFit="1" customWidth="1"/>
    <col min="45" max="45" width="7.83203125" bestFit="1" customWidth="1"/>
    <col min="46" max="46" width="3.1640625" bestFit="1" customWidth="1"/>
    <col min="47" max="47" width="8.1640625" bestFit="1" customWidth="1"/>
    <col min="48" max="48" width="3.1640625" bestFit="1" customWidth="1"/>
    <col min="49" max="49" width="10.5" bestFit="1" customWidth="1"/>
    <col min="50" max="50" width="3.1640625" bestFit="1" customWidth="1"/>
    <col min="51" max="51" width="12.33203125" bestFit="1" customWidth="1"/>
    <col min="52" max="52" width="3.1640625" bestFit="1" customWidth="1"/>
  </cols>
  <sheetData>
    <row r="1" spans="1:79" ht="22" thickTop="1" thickBot="1" x14ac:dyDescent="0.25">
      <c r="A1" s="6" t="s">
        <v>52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8"/>
    </row>
    <row r="2" spans="1:79" s="1" customFormat="1" ht="14" thickTop="1" x14ac:dyDescent="0.15">
      <c r="A2" s="14" t="s">
        <v>7</v>
      </c>
      <c r="B2" s="19" t="s">
        <v>40</v>
      </c>
      <c r="C2" s="11" t="s">
        <v>8</v>
      </c>
      <c r="D2" s="37" t="s">
        <v>6</v>
      </c>
      <c r="E2" s="11" t="s">
        <v>9</v>
      </c>
      <c r="F2" s="37" t="s">
        <v>6</v>
      </c>
      <c r="G2" s="11" t="s">
        <v>10</v>
      </c>
      <c r="H2" s="37" t="s">
        <v>6</v>
      </c>
      <c r="I2" s="11" t="s">
        <v>11</v>
      </c>
      <c r="J2" s="37" t="s">
        <v>6</v>
      </c>
      <c r="K2" s="11" t="s">
        <v>12</v>
      </c>
      <c r="L2" s="37" t="s">
        <v>5</v>
      </c>
      <c r="M2" s="11" t="s">
        <v>13</v>
      </c>
      <c r="N2" s="37" t="s">
        <v>28</v>
      </c>
      <c r="O2" s="11" t="s">
        <v>14</v>
      </c>
      <c r="P2" s="37" t="s">
        <v>6</v>
      </c>
      <c r="Q2" s="11" t="s">
        <v>15</v>
      </c>
      <c r="R2" s="37" t="s">
        <v>6</v>
      </c>
      <c r="S2" s="11" t="s">
        <v>16</v>
      </c>
      <c r="T2" s="37" t="s">
        <v>6</v>
      </c>
      <c r="U2" s="11" t="s">
        <v>17</v>
      </c>
      <c r="V2" s="37" t="s">
        <v>6</v>
      </c>
      <c r="W2" s="11" t="s">
        <v>18</v>
      </c>
      <c r="X2" s="37" t="s">
        <v>6</v>
      </c>
      <c r="Y2" s="11" t="s">
        <v>19</v>
      </c>
      <c r="Z2" s="37" t="s">
        <v>6</v>
      </c>
      <c r="AA2" s="11" t="s">
        <v>20</v>
      </c>
      <c r="AB2" s="37" t="s">
        <v>6</v>
      </c>
      <c r="AC2" s="11" t="s">
        <v>21</v>
      </c>
      <c r="AD2" s="37" t="s">
        <v>6</v>
      </c>
      <c r="AE2" s="11" t="s">
        <v>3</v>
      </c>
      <c r="AF2" s="37" t="s">
        <v>2</v>
      </c>
      <c r="AG2" s="11" t="s">
        <v>34</v>
      </c>
      <c r="AH2" s="37" t="s">
        <v>2</v>
      </c>
      <c r="AI2" s="11" t="s">
        <v>22</v>
      </c>
      <c r="AJ2" s="37" t="s">
        <v>2</v>
      </c>
      <c r="AK2" s="11" t="s">
        <v>23</v>
      </c>
      <c r="AL2" s="37" t="s">
        <v>2</v>
      </c>
      <c r="AM2" s="11" t="s">
        <v>24</v>
      </c>
      <c r="AN2" s="37" t="s">
        <v>2</v>
      </c>
      <c r="AO2" s="11" t="s">
        <v>36</v>
      </c>
      <c r="AP2" s="37" t="s">
        <v>2</v>
      </c>
      <c r="AQ2" s="11" t="s">
        <v>4</v>
      </c>
      <c r="AR2" s="37" t="s">
        <v>2</v>
      </c>
      <c r="AS2" s="11" t="s">
        <v>25</v>
      </c>
      <c r="AT2" s="37" t="s">
        <v>2</v>
      </c>
      <c r="AU2" s="11" t="s">
        <v>26</v>
      </c>
      <c r="AV2" s="37" t="s">
        <v>2</v>
      </c>
      <c r="AW2" s="11" t="s">
        <v>27</v>
      </c>
      <c r="AX2" s="37" t="s">
        <v>2</v>
      </c>
      <c r="AY2" s="11" t="s">
        <v>38</v>
      </c>
      <c r="AZ2" s="37" t="s">
        <v>2</v>
      </c>
      <c r="BA2" s="35" t="s">
        <v>30</v>
      </c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</row>
    <row r="3" spans="1:79" s="1" customFormat="1" ht="14" thickBot="1" x14ac:dyDescent="0.2">
      <c r="A3" s="13" t="s">
        <v>35</v>
      </c>
      <c r="B3" s="16" t="s">
        <v>39</v>
      </c>
      <c r="C3" s="12" t="s">
        <v>29</v>
      </c>
      <c r="D3" s="38"/>
      <c r="E3" s="12" t="s">
        <v>29</v>
      </c>
      <c r="F3" s="38"/>
      <c r="G3" s="12" t="s">
        <v>29</v>
      </c>
      <c r="H3" s="38"/>
      <c r="I3" s="12" t="s">
        <v>29</v>
      </c>
      <c r="J3" s="38"/>
      <c r="K3" s="12" t="s">
        <v>29</v>
      </c>
      <c r="L3" s="38"/>
      <c r="M3" s="12" t="s">
        <v>29</v>
      </c>
      <c r="N3" s="38"/>
      <c r="O3" s="12" t="s">
        <v>29</v>
      </c>
      <c r="P3" s="38"/>
      <c r="Q3" s="12" t="s">
        <v>29</v>
      </c>
      <c r="R3" s="38"/>
      <c r="S3" s="12" t="s">
        <v>29</v>
      </c>
      <c r="T3" s="38"/>
      <c r="U3" s="12" t="s">
        <v>29</v>
      </c>
      <c r="V3" s="38"/>
      <c r="W3" s="12" t="s">
        <v>29</v>
      </c>
      <c r="X3" s="38"/>
      <c r="Y3" s="12" t="s">
        <v>29</v>
      </c>
      <c r="Z3" s="38"/>
      <c r="AA3" s="12" t="s">
        <v>29</v>
      </c>
      <c r="AB3" s="38"/>
      <c r="AC3" s="12" t="s">
        <v>29</v>
      </c>
      <c r="AD3" s="38"/>
      <c r="AE3" s="12" t="s">
        <v>1</v>
      </c>
      <c r="AF3" s="38"/>
      <c r="AG3" s="12" t="s">
        <v>1</v>
      </c>
      <c r="AH3" s="38"/>
      <c r="AI3" s="12" t="s">
        <v>1</v>
      </c>
      <c r="AJ3" s="38"/>
      <c r="AK3" s="12" t="s">
        <v>1</v>
      </c>
      <c r="AL3" s="38"/>
      <c r="AM3" s="12" t="s">
        <v>1</v>
      </c>
      <c r="AN3" s="38"/>
      <c r="AO3" s="12" t="s">
        <v>1</v>
      </c>
      <c r="AP3" s="38"/>
      <c r="AQ3" s="12" t="s">
        <v>1</v>
      </c>
      <c r="AR3" s="38"/>
      <c r="AS3" s="12" t="s">
        <v>1</v>
      </c>
      <c r="AT3" s="38"/>
      <c r="AU3" s="12" t="s">
        <v>1</v>
      </c>
      <c r="AV3" s="38"/>
      <c r="AW3" s="12" t="s">
        <v>1</v>
      </c>
      <c r="AX3" s="38"/>
      <c r="AY3" s="12" t="s">
        <v>1</v>
      </c>
      <c r="AZ3" s="38"/>
      <c r="BA3" s="36"/>
      <c r="BB3"/>
      <c r="BC3" t="s">
        <v>51</v>
      </c>
      <c r="BD3" t="s">
        <v>41</v>
      </c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79" ht="14" hidden="1" thickTop="1" x14ac:dyDescent="0.15">
      <c r="A4" s="3" t="s">
        <v>42</v>
      </c>
      <c r="B4" s="17">
        <f>BA4</f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  <c r="N4" s="30"/>
      <c r="O4" s="29"/>
      <c r="P4" s="30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10">
        <f>D4+F4+H4+J4+L4++N4+P4+R4+T4+V4+X4+Z4+AB4+AD4+AF4+AH4+AJ4+AL4+AN4+AP4+AR4+AT4+AV4+AX4+AZ4</f>
        <v>0</v>
      </c>
    </row>
    <row r="5" spans="1:79" hidden="1" x14ac:dyDescent="0.15">
      <c r="A5" s="9" t="s">
        <v>46</v>
      </c>
      <c r="B5" s="17">
        <f t="shared" ref="B5:B21" si="0">BA5</f>
        <v>0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Z5" s="30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4">
        <f t="shared" ref="BA5:BA19" si="1">D5+F5+H5+J5+L5++N5+P5+R5+T5+V5+X5+Z5+AB5+AD5+AF5+AH5+AJ5+AL5+AN5+AP5+AR5+AT5+AV5+AX5+AZ5</f>
        <v>0</v>
      </c>
      <c r="BC5" s="27" t="e">
        <f>AY5/BD5</f>
        <v>#DIV/0!</v>
      </c>
    </row>
    <row r="6" spans="1:79" ht="14" thickTop="1" x14ac:dyDescent="0.15">
      <c r="A6" s="3" t="s">
        <v>37</v>
      </c>
      <c r="B6" s="17">
        <f t="shared" si="0"/>
        <v>58</v>
      </c>
      <c r="C6" s="25">
        <v>5.85</v>
      </c>
      <c r="D6" s="25">
        <v>5</v>
      </c>
      <c r="E6" s="25">
        <v>1.1000000000000001</v>
      </c>
      <c r="F6" s="25">
        <v>8</v>
      </c>
      <c r="G6" s="33">
        <v>4.04</v>
      </c>
      <c r="H6" s="33">
        <v>10</v>
      </c>
      <c r="I6" s="28"/>
      <c r="J6" s="28"/>
      <c r="K6" s="33">
        <v>0.53</v>
      </c>
      <c r="L6" s="33">
        <v>10</v>
      </c>
      <c r="M6" s="25">
        <v>1.79</v>
      </c>
      <c r="N6" s="25">
        <v>6</v>
      </c>
      <c r="O6" s="28"/>
      <c r="P6" s="28"/>
      <c r="Q6" s="33">
        <v>0.95</v>
      </c>
      <c r="R6" s="33">
        <v>8</v>
      </c>
      <c r="S6" s="28"/>
      <c r="T6" s="28"/>
      <c r="U6" s="25">
        <v>1.85</v>
      </c>
      <c r="V6" s="25">
        <v>9</v>
      </c>
      <c r="W6" s="25">
        <v>2.36</v>
      </c>
      <c r="X6" s="25">
        <v>2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4">
        <f t="shared" si="1"/>
        <v>58</v>
      </c>
    </row>
    <row r="7" spans="1:79" x14ac:dyDescent="0.15">
      <c r="A7" s="3" t="s">
        <v>64</v>
      </c>
      <c r="B7" s="17">
        <f t="shared" si="0"/>
        <v>7</v>
      </c>
      <c r="C7" s="33">
        <v>6</v>
      </c>
      <c r="D7" s="33">
        <v>7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4">
        <f t="shared" si="1"/>
        <v>7</v>
      </c>
    </row>
    <row r="8" spans="1:79" x14ac:dyDescent="0.15">
      <c r="A8" s="24" t="s">
        <v>66</v>
      </c>
      <c r="B8" s="17">
        <f t="shared" si="0"/>
        <v>9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33">
        <v>6.6</v>
      </c>
      <c r="Z8" s="33">
        <v>9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4">
        <f t="shared" si="1"/>
        <v>9</v>
      </c>
    </row>
    <row r="9" spans="1:79" x14ac:dyDescent="0.15">
      <c r="A9" s="3" t="s">
        <v>63</v>
      </c>
      <c r="B9" s="17">
        <f t="shared" si="0"/>
        <v>49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3">
        <v>0.95</v>
      </c>
      <c r="AB9" s="33">
        <v>10</v>
      </c>
      <c r="AC9" s="33">
        <v>0.55000000000000004</v>
      </c>
      <c r="AD9" s="33">
        <v>10</v>
      </c>
      <c r="AE9" s="33">
        <v>0.5</v>
      </c>
      <c r="AF9" s="33">
        <v>9</v>
      </c>
      <c r="AG9" s="33">
        <v>0.45</v>
      </c>
      <c r="AH9" s="33">
        <v>10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33">
        <v>0.5</v>
      </c>
      <c r="AT9" s="33">
        <v>10</v>
      </c>
      <c r="AU9" s="28"/>
      <c r="AV9" s="28"/>
      <c r="AW9" s="28"/>
      <c r="AX9" s="28"/>
      <c r="AY9" s="28"/>
      <c r="AZ9" s="28"/>
      <c r="BA9" s="4">
        <f t="shared" si="1"/>
        <v>49</v>
      </c>
    </row>
    <row r="10" spans="1:79" x14ac:dyDescent="0.15">
      <c r="A10" s="3" t="s">
        <v>59</v>
      </c>
      <c r="B10" s="17">
        <f t="shared" ref="B10" si="2">BA10</f>
        <v>17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33">
        <v>3.25</v>
      </c>
      <c r="P10" s="33">
        <v>8</v>
      </c>
      <c r="Q10" s="25">
        <v>1.7</v>
      </c>
      <c r="R10" s="25">
        <v>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4">
        <f t="shared" ref="BA10" si="3">D10+F10+H10+J10+L10++N10+P10+R10+T10+V10+X10+Z10+AB10+AD10+AF10+AH10+AJ10+AL10+AN10+AP10+AR10+AT10+AV10+AX10+AZ10</f>
        <v>17</v>
      </c>
    </row>
    <row r="11" spans="1:79" x14ac:dyDescent="0.15">
      <c r="A11" s="3" t="s">
        <v>62</v>
      </c>
      <c r="B11" s="17">
        <f t="shared" si="0"/>
        <v>9</v>
      </c>
      <c r="C11" s="33">
        <v>7.1</v>
      </c>
      <c r="D11" s="33">
        <v>9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4">
        <f t="shared" si="1"/>
        <v>9</v>
      </c>
    </row>
    <row r="12" spans="1:79" x14ac:dyDescent="0.15">
      <c r="A12" s="3" t="s">
        <v>46</v>
      </c>
      <c r="B12" s="17">
        <f t="shared" si="0"/>
        <v>46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33">
        <v>5</v>
      </c>
      <c r="Z12" s="33">
        <v>8</v>
      </c>
      <c r="AA12" s="28"/>
      <c r="AB12" s="28"/>
      <c r="AC12" s="28"/>
      <c r="AD12" s="28"/>
      <c r="AE12" s="28"/>
      <c r="AF12" s="28"/>
      <c r="AG12" s="28"/>
      <c r="AH12" s="28"/>
      <c r="AI12" s="25">
        <v>6</v>
      </c>
      <c r="AJ12" s="25">
        <v>9</v>
      </c>
      <c r="AK12" s="28"/>
      <c r="AL12" s="28"/>
      <c r="AM12" s="25">
        <v>1.2</v>
      </c>
      <c r="AN12" s="25">
        <v>9</v>
      </c>
      <c r="AO12" s="33">
        <v>0.625</v>
      </c>
      <c r="AP12" s="33">
        <v>10</v>
      </c>
      <c r="AQ12" s="25">
        <v>8.6999999999999993</v>
      </c>
      <c r="AR12" s="25">
        <v>10</v>
      </c>
      <c r="AS12" s="28"/>
      <c r="AT12" s="28"/>
      <c r="AU12" s="28"/>
      <c r="AV12" s="28"/>
      <c r="AW12" s="28"/>
      <c r="AX12" s="28"/>
      <c r="AY12" s="28"/>
      <c r="AZ12" s="28"/>
      <c r="BA12" s="4">
        <f t="shared" si="1"/>
        <v>46</v>
      </c>
    </row>
    <row r="13" spans="1:79" x14ac:dyDescent="0.15">
      <c r="A13" s="3" t="s">
        <v>67</v>
      </c>
      <c r="B13" s="17">
        <f t="shared" si="0"/>
        <v>16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33">
        <v>5</v>
      </c>
      <c r="N13" s="33">
        <v>9</v>
      </c>
      <c r="O13" s="33">
        <v>3.125</v>
      </c>
      <c r="P13" s="33">
        <v>7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5"/>
      <c r="AJ13" s="25"/>
      <c r="AK13" s="28"/>
      <c r="AL13" s="28"/>
      <c r="AM13" s="25"/>
      <c r="AN13" s="25"/>
      <c r="AO13" s="33"/>
      <c r="AP13" s="33"/>
      <c r="AQ13" s="25"/>
      <c r="AR13" s="25"/>
      <c r="AS13" s="28"/>
      <c r="AT13" s="28"/>
      <c r="AU13" s="28"/>
      <c r="AV13" s="28"/>
      <c r="AW13" s="28"/>
      <c r="AX13" s="28"/>
      <c r="AY13" s="28"/>
      <c r="AZ13" s="28"/>
      <c r="BA13" s="4">
        <f t="shared" si="1"/>
        <v>16</v>
      </c>
    </row>
    <row r="14" spans="1:79" x14ac:dyDescent="0.15">
      <c r="A14" s="24" t="s">
        <v>58</v>
      </c>
      <c r="B14" s="17">
        <f t="shared" ref="B14" si="4">BA14</f>
        <v>9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5">
        <v>4.5999999999999996</v>
      </c>
      <c r="X14" s="25">
        <v>9</v>
      </c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4">
        <f t="shared" ref="BA14" si="5">D14+F14+H14+J14+L14++N14+P14+R14+T14+V14+X14+Z14+AB14+AD14+AF14+AH14+AJ14+AL14+AN14+AP14+AR14+AT14+AV14+AX14+AZ14</f>
        <v>9</v>
      </c>
    </row>
    <row r="15" spans="1:79" x14ac:dyDescent="0.15">
      <c r="A15" s="3" t="s">
        <v>50</v>
      </c>
      <c r="B15" s="17">
        <f t="shared" si="0"/>
        <v>38</v>
      </c>
      <c r="C15" s="33">
        <v>5.34</v>
      </c>
      <c r="D15" s="33">
        <v>4</v>
      </c>
      <c r="E15" s="28"/>
      <c r="F15" s="28"/>
      <c r="G15" s="33">
        <v>3.55</v>
      </c>
      <c r="H15" s="33">
        <v>8</v>
      </c>
      <c r="I15" s="28"/>
      <c r="J15" s="28"/>
      <c r="K15" s="33">
        <v>0.3</v>
      </c>
      <c r="L15" s="33">
        <v>8</v>
      </c>
      <c r="M15" s="33">
        <v>3</v>
      </c>
      <c r="N15" s="33">
        <v>7</v>
      </c>
      <c r="O15" s="33">
        <v>2.5299999999999998</v>
      </c>
      <c r="P15" s="33">
        <v>4</v>
      </c>
      <c r="Q15" s="28"/>
      <c r="R15" s="28"/>
      <c r="S15" s="28"/>
      <c r="T15" s="28"/>
      <c r="U15" s="28"/>
      <c r="V15" s="28"/>
      <c r="W15" s="25">
        <v>3.26</v>
      </c>
      <c r="X15" s="25">
        <v>7</v>
      </c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4">
        <f t="shared" si="1"/>
        <v>38</v>
      </c>
    </row>
    <row r="16" spans="1:79" x14ac:dyDescent="0.15">
      <c r="A16" s="3" t="s">
        <v>53</v>
      </c>
      <c r="B16" s="17">
        <f t="shared" si="0"/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3">
        <v>2.6</v>
      </c>
      <c r="P16" s="33">
        <v>5</v>
      </c>
      <c r="Q16" s="28"/>
      <c r="R16" s="28"/>
      <c r="S16" s="28"/>
      <c r="T16" s="28"/>
      <c r="U16" s="28"/>
      <c r="V16" s="28"/>
      <c r="W16" s="33">
        <v>5.39</v>
      </c>
      <c r="X16" s="33">
        <v>10</v>
      </c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4">
        <f t="shared" si="1"/>
        <v>15</v>
      </c>
    </row>
    <row r="17" spans="1:55" x14ac:dyDescent="0.15">
      <c r="A17" s="3" t="s">
        <v>43</v>
      </c>
      <c r="B17" s="17">
        <f t="shared" si="0"/>
        <v>88</v>
      </c>
      <c r="C17" s="33">
        <v>9.4</v>
      </c>
      <c r="D17" s="33">
        <v>10</v>
      </c>
      <c r="E17" s="28"/>
      <c r="F17" s="28"/>
      <c r="G17" s="28"/>
      <c r="H17" s="28"/>
      <c r="I17" s="33">
        <v>4.8</v>
      </c>
      <c r="J17" s="33">
        <v>9</v>
      </c>
      <c r="K17" s="25">
        <v>0.5</v>
      </c>
      <c r="L17" s="25">
        <v>9</v>
      </c>
      <c r="M17" s="33">
        <v>5.3</v>
      </c>
      <c r="N17" s="33">
        <v>10</v>
      </c>
      <c r="O17" s="33">
        <v>3.35</v>
      </c>
      <c r="P17" s="33">
        <v>9</v>
      </c>
      <c r="Q17" s="33">
        <v>0.89</v>
      </c>
      <c r="R17" s="33">
        <v>7</v>
      </c>
      <c r="S17" s="25">
        <v>9.25</v>
      </c>
      <c r="T17" s="25">
        <v>9</v>
      </c>
      <c r="U17" s="25">
        <v>1.8</v>
      </c>
      <c r="V17" s="25">
        <v>8</v>
      </c>
      <c r="W17" s="25">
        <v>1.88</v>
      </c>
      <c r="X17" s="25">
        <v>1</v>
      </c>
      <c r="Y17" s="28"/>
      <c r="Z17" s="28"/>
      <c r="AA17" s="33">
        <v>0.439</v>
      </c>
      <c r="AB17" s="33">
        <v>9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33">
        <v>0.55000000000000004</v>
      </c>
      <c r="AP17" s="33">
        <v>7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4">
        <f t="shared" si="1"/>
        <v>88</v>
      </c>
      <c r="BC17" s="27"/>
    </row>
    <row r="18" spans="1:55" x14ac:dyDescent="0.15">
      <c r="A18" s="20" t="s">
        <v>60</v>
      </c>
      <c r="B18" s="17">
        <f t="shared" si="0"/>
        <v>19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33">
        <v>2.2799999999999998</v>
      </c>
      <c r="V18" s="33">
        <v>10</v>
      </c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3">
        <v>0.62</v>
      </c>
      <c r="AP18" s="33">
        <v>9</v>
      </c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4">
        <f t="shared" si="1"/>
        <v>19</v>
      </c>
    </row>
    <row r="19" spans="1:55" x14ac:dyDescent="0.15">
      <c r="A19" s="20" t="s">
        <v>49</v>
      </c>
      <c r="B19" s="17">
        <f t="shared" si="0"/>
        <v>17</v>
      </c>
      <c r="C19" s="28"/>
      <c r="D19" s="28"/>
      <c r="E19" s="28"/>
      <c r="F19" s="28"/>
      <c r="G19" s="33">
        <v>1.64</v>
      </c>
      <c r="H19" s="33">
        <v>7</v>
      </c>
      <c r="I19" s="28"/>
      <c r="J19" s="28"/>
      <c r="K19" s="28"/>
      <c r="L19" s="28"/>
      <c r="M19" s="28"/>
      <c r="N19" s="28"/>
      <c r="O19" s="33">
        <v>3.51</v>
      </c>
      <c r="P19" s="33">
        <v>10</v>
      </c>
      <c r="Q19" s="28"/>
      <c r="R19" s="28"/>
      <c r="S19" s="28"/>
      <c r="T19" s="28"/>
      <c r="U19" s="28"/>
      <c r="V19" s="28"/>
      <c r="W19" s="25">
        <v>1.3</v>
      </c>
      <c r="X19" s="25">
        <v>0</v>
      </c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4">
        <f t="shared" si="1"/>
        <v>17</v>
      </c>
    </row>
    <row r="20" spans="1:55" x14ac:dyDescent="0.15">
      <c r="A20" s="20" t="s">
        <v>48</v>
      </c>
      <c r="B20" s="17">
        <f>BA20</f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5">
        <v>3.6</v>
      </c>
      <c r="X20" s="25">
        <v>8</v>
      </c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4">
        <f>D20+F20+H20+J20+L20++N20+P20+R20+T20+V20+X20+Z20+AB20+AD20+AF20+AH20+AJ20+AL20+AN20+AP20+AR20+AT20+AV20+AX20+AZ20</f>
        <v>8</v>
      </c>
    </row>
    <row r="21" spans="1:55" x14ac:dyDescent="0.15">
      <c r="A21" s="20" t="s">
        <v>47</v>
      </c>
      <c r="B21" s="17">
        <f t="shared" si="0"/>
        <v>3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5">
        <v>2.5</v>
      </c>
      <c r="P21" s="25">
        <v>3</v>
      </c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4">
        <f t="shared" ref="BA21:BA26" si="6">D21+F21+H21+J21+L21++N21+P21+R21+T21+V21+X21+Z21+AB21+AD21+AF21+AH21+AJ21+AL21+AN21+AP21+AR21+AT21+AV21+AX21+AZ21</f>
        <v>3</v>
      </c>
    </row>
    <row r="22" spans="1:55" x14ac:dyDescent="0.15">
      <c r="A22" s="20" t="s">
        <v>61</v>
      </c>
      <c r="B22" s="17">
        <f t="shared" ref="B22:B29" si="7">BA22</f>
        <v>44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3">
        <v>3.8</v>
      </c>
      <c r="N22" s="33">
        <v>8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33">
        <v>12</v>
      </c>
      <c r="AJ22" s="33">
        <v>10</v>
      </c>
      <c r="AK22" s="33">
        <v>5.3</v>
      </c>
      <c r="AL22" s="33">
        <v>10</v>
      </c>
      <c r="AM22" s="33">
        <v>7.5</v>
      </c>
      <c r="AN22" s="33">
        <v>10</v>
      </c>
      <c r="AO22" s="33">
        <v>0.42499999999999999</v>
      </c>
      <c r="AP22" s="33">
        <v>6</v>
      </c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4">
        <f t="shared" ref="BA22:BA25" si="8">D22+F22+H22+J22+L22++N22+P22+R22+T22+V22+X22+Z22+AB22+AD22+AF22+AH22+AJ22+AL22+AN22+AP22+AR22+AT22+AV22+AX22+AZ22</f>
        <v>44</v>
      </c>
      <c r="BC22" s="27"/>
    </row>
    <row r="23" spans="1:55" x14ac:dyDescent="0.15">
      <c r="A23" s="20" t="s">
        <v>45</v>
      </c>
      <c r="B23" s="17">
        <f t="shared" si="7"/>
        <v>85</v>
      </c>
      <c r="C23" s="25">
        <v>6.65</v>
      </c>
      <c r="D23" s="25">
        <v>8</v>
      </c>
      <c r="E23" s="25">
        <v>1.615</v>
      </c>
      <c r="F23" s="25">
        <v>9</v>
      </c>
      <c r="G23" s="25">
        <v>3.75</v>
      </c>
      <c r="H23" s="25">
        <v>9</v>
      </c>
      <c r="I23" s="33">
        <v>48.2</v>
      </c>
      <c r="J23" s="33">
        <v>10</v>
      </c>
      <c r="K23" s="28"/>
      <c r="L23" s="28"/>
      <c r="M23" s="28"/>
      <c r="N23" s="28"/>
      <c r="O23" s="33">
        <v>2.68</v>
      </c>
      <c r="P23" s="33">
        <v>6</v>
      </c>
      <c r="Q23" s="33">
        <v>2.13</v>
      </c>
      <c r="R23" s="33">
        <v>10</v>
      </c>
      <c r="S23" s="33">
        <v>3.4</v>
      </c>
      <c r="T23" s="33">
        <v>8</v>
      </c>
      <c r="U23" s="25">
        <v>1.7350000000000001</v>
      </c>
      <c r="V23" s="25">
        <v>7</v>
      </c>
      <c r="W23" s="28"/>
      <c r="X23" s="28"/>
      <c r="Y23" s="28"/>
      <c r="Z23" s="28"/>
      <c r="AA23" s="28"/>
      <c r="AB23" s="28"/>
      <c r="AC23" s="28"/>
      <c r="AD23" s="28"/>
      <c r="AE23" s="33">
        <v>0.62</v>
      </c>
      <c r="AF23" s="33">
        <v>10</v>
      </c>
      <c r="AG23" s="28"/>
      <c r="AH23" s="28"/>
      <c r="AI23" s="29"/>
      <c r="AJ23" s="30"/>
      <c r="AK23" s="28"/>
      <c r="AL23" s="28"/>
      <c r="AM23" s="28"/>
      <c r="AN23" s="28"/>
      <c r="AO23" s="33">
        <v>0.57999999999999996</v>
      </c>
      <c r="AP23" s="33">
        <v>8</v>
      </c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4">
        <f t="shared" si="8"/>
        <v>85</v>
      </c>
    </row>
    <row r="24" spans="1:55" x14ac:dyDescent="0.15">
      <c r="A24" s="20" t="s">
        <v>65</v>
      </c>
      <c r="B24" s="17">
        <f t="shared" si="7"/>
        <v>10</v>
      </c>
      <c r="C24" s="28"/>
      <c r="D24" s="28"/>
      <c r="E24" s="28"/>
      <c r="F24" s="28"/>
      <c r="G24" s="29"/>
      <c r="H24" s="30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9"/>
      <c r="V24" s="30"/>
      <c r="W24" s="29"/>
      <c r="X24" s="30"/>
      <c r="Y24" s="33">
        <v>10.1</v>
      </c>
      <c r="Z24" s="33">
        <v>10</v>
      </c>
      <c r="AA24" s="28"/>
      <c r="AB24" s="28"/>
      <c r="AC24" s="28"/>
      <c r="AD24" s="28"/>
      <c r="AE24" s="28"/>
      <c r="AF24" s="28"/>
      <c r="AG24" s="28"/>
      <c r="AH24" s="28"/>
      <c r="AI24" s="29"/>
      <c r="AJ24" s="30"/>
      <c r="AK24" s="28"/>
      <c r="AL24" s="28"/>
      <c r="AM24" s="29"/>
      <c r="AN24" s="30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4">
        <f t="shared" si="8"/>
        <v>10</v>
      </c>
      <c r="BC24" s="27"/>
    </row>
    <row r="25" spans="1:55" x14ac:dyDescent="0.15">
      <c r="A25" s="20" t="s">
        <v>54</v>
      </c>
      <c r="B25" s="17">
        <f t="shared" si="7"/>
        <v>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5">
        <v>3.09</v>
      </c>
      <c r="X25" s="25">
        <v>6</v>
      </c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4">
        <f t="shared" si="8"/>
        <v>6</v>
      </c>
    </row>
    <row r="26" spans="1:55" x14ac:dyDescent="0.15">
      <c r="A26" s="20" t="s">
        <v>55</v>
      </c>
      <c r="B26" s="17">
        <f t="shared" si="7"/>
        <v>13</v>
      </c>
      <c r="C26" s="28"/>
      <c r="D26" s="28"/>
      <c r="E26" s="33">
        <v>1.82</v>
      </c>
      <c r="F26" s="33">
        <v>10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5">
        <v>2.71</v>
      </c>
      <c r="X26" s="25">
        <v>3</v>
      </c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4">
        <f t="shared" si="6"/>
        <v>13</v>
      </c>
    </row>
    <row r="27" spans="1:55" x14ac:dyDescent="0.15">
      <c r="A27" s="20" t="s">
        <v>56</v>
      </c>
      <c r="B27" s="17">
        <f t="shared" ref="B27" si="9">BA27</f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5">
        <v>2.9</v>
      </c>
      <c r="X27" s="25">
        <v>4</v>
      </c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4">
        <f t="shared" ref="BA27" si="10">D27+F27+H27+J27+L27++N27+P27+R27+T27+V27+X27+Z27+AB27+AD27+AF27+AH27+AJ27+AL27+AN27+AP27+AR27+AT27+AV27+AX27+AZ27</f>
        <v>4</v>
      </c>
    </row>
    <row r="28" spans="1:55" x14ac:dyDescent="0.15">
      <c r="A28" s="20" t="s">
        <v>57</v>
      </c>
      <c r="B28" s="17">
        <f t="shared" si="7"/>
        <v>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5">
        <v>2.96</v>
      </c>
      <c r="X28" s="25">
        <v>5</v>
      </c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4">
        <f t="shared" ref="BA28" si="11">D28+F28+H28+J28+L28++N28+P28+R28+T28+V28+X28+Z28+AB28+AD28+AF28+AH28+AJ28+AL28+AN28+AP28+AR28+AT28+AV28+AX28+AZ28</f>
        <v>5</v>
      </c>
    </row>
    <row r="29" spans="1:55" ht="14" thickBot="1" x14ac:dyDescent="0.2">
      <c r="A29" s="5" t="s">
        <v>44</v>
      </c>
      <c r="B29" s="18">
        <f t="shared" si="7"/>
        <v>24</v>
      </c>
      <c r="C29" s="34">
        <v>6</v>
      </c>
      <c r="D29" s="34">
        <v>7</v>
      </c>
      <c r="E29" s="32">
        <v>0.75</v>
      </c>
      <c r="F29" s="32">
        <v>7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4">
        <v>14.3</v>
      </c>
      <c r="T29" s="34">
        <v>10</v>
      </c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21">
        <f t="shared" ref="BA29" si="12">D29+F29+H29+J29+L29++N29+P29+R29+T29+V29+X29+Z29+AB29+AD29+AF29+AH29+AJ29+AL29+AN29+AP29+AR29+AT29+AV29+AX29+AZ29</f>
        <v>24</v>
      </c>
    </row>
    <row r="30" spans="1:55" ht="14" thickTop="1" x14ac:dyDescent="0.15"/>
    <row r="31" spans="1:55" x14ac:dyDescent="0.15">
      <c r="A31" s="2" t="s">
        <v>31</v>
      </c>
      <c r="B31" s="2"/>
    </row>
    <row r="32" spans="1:55" x14ac:dyDescent="0.15">
      <c r="A32" s="26" t="s">
        <v>32</v>
      </c>
      <c r="B32" s="26"/>
    </row>
    <row r="33" spans="1:2" x14ac:dyDescent="0.15">
      <c r="A33" s="22" t="s">
        <v>33</v>
      </c>
      <c r="B33" s="22"/>
    </row>
    <row r="34" spans="1:2" x14ac:dyDescent="0.15">
      <c r="A34" s="23" t="s">
        <v>0</v>
      </c>
      <c r="B34" s="23"/>
    </row>
  </sheetData>
  <mergeCells count="26">
    <mergeCell ref="N2:N3"/>
    <mergeCell ref="D2:D3"/>
    <mergeCell ref="F2:F3"/>
    <mergeCell ref="H2:H3"/>
    <mergeCell ref="J2:J3"/>
    <mergeCell ref="L2:L3"/>
    <mergeCell ref="AL2:AL3"/>
    <mergeCell ref="P2:P3"/>
    <mergeCell ref="R2:R3"/>
    <mergeCell ref="T2:T3"/>
    <mergeCell ref="V2:V3"/>
    <mergeCell ref="X2:X3"/>
    <mergeCell ref="Z2:Z3"/>
    <mergeCell ref="AB2:AB3"/>
    <mergeCell ref="AD2:AD3"/>
    <mergeCell ref="AF2:AF3"/>
    <mergeCell ref="AH2:AH3"/>
    <mergeCell ref="AJ2:AJ3"/>
    <mergeCell ref="BA2:BA3"/>
    <mergeCell ref="AZ2:AZ3"/>
    <mergeCell ref="AN2:AN3"/>
    <mergeCell ref="AP2:AP3"/>
    <mergeCell ref="AR2:AR3"/>
    <mergeCell ref="AT2:AT3"/>
    <mergeCell ref="AV2:AV3"/>
    <mergeCell ref="AX2:AX3"/>
  </mergeCells>
  <phoneticPr fontId="4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Årets fisker 2022</vt:lpstr>
      <vt:lpstr>'Årets fisker 2022'!Udskriftsområde</vt:lpstr>
    </vt:vector>
  </TitlesOfParts>
  <Company>Nordea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Vestergaard</dc:creator>
  <cp:lastModifiedBy>Microsoft Office User</cp:lastModifiedBy>
  <cp:lastPrinted>2014-01-20T08:14:09Z</cp:lastPrinted>
  <dcterms:created xsi:type="dcterms:W3CDTF">2010-03-10T20:11:11Z</dcterms:created>
  <dcterms:modified xsi:type="dcterms:W3CDTF">2022-07-01T05:48:29Z</dcterms:modified>
</cp:coreProperties>
</file>